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30" windowWidth="15480" windowHeight="11640"/>
  </bookViews>
  <sheets>
    <sheet name="Registration Form" sheetId="1" r:id="rId1"/>
    <sheet name="Sample Form" sheetId="2" r:id="rId2"/>
  </sheets>
  <definedNames>
    <definedName name="_xlnm._FilterDatabase" localSheetId="0" hidden="1">'Registration Form'!$B$10:$V$28</definedName>
    <definedName name="_xlnm.Print_Area" localSheetId="0">'Registration Form'!$A$1:$W$41</definedName>
  </definedNames>
  <calcPr calcId="125725"/>
  <customWorkbookViews>
    <customWorkbookView name="Plain Paper" guid="{B9CCF525-0A8F-41CA-80F0-3BD0CB8E79E7}" includePrintSettings="0" includeHiddenRowCol="0" maximized="1" windowWidth="1661" windowHeight="940" activeSheetId="3"/>
  </customWorkbookViews>
</workbook>
</file>

<file path=xl/calcChain.xml><?xml version="1.0" encoding="utf-8"?>
<calcChain xmlns="http://schemas.openxmlformats.org/spreadsheetml/2006/main">
  <c r="U11" i="2"/>
  <c r="U12"/>
  <c r="Q30"/>
  <c r="R30"/>
  <c r="S30"/>
  <c r="U30"/>
  <c r="S31"/>
  <c r="U32"/>
  <c r="U11" i="1"/>
  <c r="U12"/>
  <c r="U13"/>
  <c r="Q30"/>
  <c r="R30"/>
  <c r="S30"/>
  <c r="U30"/>
  <c r="U35"/>
</calcChain>
</file>

<file path=xl/sharedStrings.xml><?xml version="1.0" encoding="utf-8"?>
<sst xmlns="http://schemas.openxmlformats.org/spreadsheetml/2006/main" count="242" uniqueCount="146">
  <si>
    <t>County</t>
  </si>
  <si>
    <t>Provincial</t>
  </si>
  <si>
    <t>Central</t>
  </si>
  <si>
    <t>Injury</t>
  </si>
  <si>
    <t>Look-Up Lists For Types</t>
  </si>
  <si>
    <t>Look-Up Lists For Status</t>
  </si>
  <si>
    <t>New Registration</t>
  </si>
  <si>
    <t>Already Registered</t>
  </si>
  <si>
    <t>Cumann Peil Gael na mBan - Registration Form</t>
  </si>
  <si>
    <t>AINM AN CLUB</t>
  </si>
  <si>
    <t>CHAIRPERSON</t>
  </si>
  <si>
    <t>AFFILIATION FEE TO:</t>
  </si>
  <si>
    <t>COUNTY</t>
  </si>
  <si>
    <t>PROVINCIAL</t>
  </si>
  <si>
    <t>ADDRESS</t>
  </si>
  <si>
    <t xml:space="preserve"> COUNTY COLOURS</t>
  </si>
  <si>
    <t xml:space="preserve"> ADDRESS</t>
  </si>
  <si>
    <t xml:space="preserve">Tel: </t>
  </si>
  <si>
    <t xml:space="preserve">GRADE </t>
  </si>
  <si>
    <t xml:space="preserve"> SECRETARY</t>
  </si>
  <si>
    <t>CENTRAL</t>
  </si>
  <si>
    <t>Look-Up Lists For Recipient</t>
  </si>
  <si>
    <t>CENTRAL COUNCIL COPY</t>
  </si>
  <si>
    <t>PROVINCIAL COUNCIL COPY</t>
  </si>
  <si>
    <t>COUNTY BOARD COPY</t>
  </si>
  <si>
    <t>Firstname</t>
  </si>
  <si>
    <t>Surname</t>
  </si>
  <si>
    <t>(PLAYER'S NAME)</t>
  </si>
  <si>
    <t>(Ainm na n-imirtheoiri)</t>
  </si>
  <si>
    <t>(ADDRESS)</t>
  </si>
  <si>
    <t>(Seoladh)</t>
  </si>
  <si>
    <t>Date of Birth</t>
  </si>
  <si>
    <t>(if under age)</t>
  </si>
  <si>
    <t>REGISTRATION</t>
  </si>
  <si>
    <t>County Board</t>
  </si>
  <si>
    <t>Provincial Council</t>
  </si>
  <si>
    <t>Central Council</t>
  </si>
  <si>
    <t>INJURY FUND</t>
  </si>
  <si>
    <t>Role</t>
  </si>
  <si>
    <t>Juvenile Player</t>
  </si>
  <si>
    <t>Adult Player</t>
  </si>
  <si>
    <t>Manager / Mentor</t>
  </si>
  <si>
    <t>Official / Officer</t>
  </si>
  <si>
    <t>Registered</t>
  </si>
  <si>
    <t>TOTALS</t>
  </si>
  <si>
    <t>PLUS AFFILIATION FEE</t>
  </si>
  <si>
    <t>GRAND TOTAL</t>
  </si>
  <si>
    <t>CLUB REGISTRAR</t>
  </si>
  <si>
    <t>TELEPHONE</t>
  </si>
  <si>
    <t>COUNTY REGISTRAR</t>
  </si>
  <si>
    <t>1.</t>
  </si>
  <si>
    <t>2.</t>
  </si>
  <si>
    <t>3.</t>
  </si>
  <si>
    <t>4.</t>
  </si>
  <si>
    <t>5.</t>
  </si>
  <si>
    <t>6.</t>
  </si>
  <si>
    <t>7.</t>
  </si>
  <si>
    <t>8.</t>
  </si>
  <si>
    <t>9.</t>
  </si>
  <si>
    <t>10.</t>
  </si>
  <si>
    <t>11.</t>
  </si>
  <si>
    <t>12.</t>
  </si>
  <si>
    <t>13.</t>
  </si>
  <si>
    <t>14.</t>
  </si>
  <si>
    <t>15.</t>
  </si>
  <si>
    <t>DATE RECEIVED</t>
  </si>
  <si>
    <t>DATE FORWARDED TO PROVINCIAL REGISTRAR</t>
  </si>
  <si>
    <t>DATE FORWARDED TO NATIONAL REGISTRAR</t>
  </si>
  <si>
    <t>DATE</t>
  </si>
  <si>
    <t>DATE RECEIVED BY PROVINCIAL REGISTRAR</t>
  </si>
  <si>
    <t>DATE RECEIVED BY NATIONAL REGISTRAR</t>
  </si>
  <si>
    <t>Dublin</t>
  </si>
  <si>
    <t>Green &amp; White Jerseys</t>
  </si>
  <si>
    <t>John Brennan</t>
  </si>
  <si>
    <t>12 Grove Road, Rathmines.</t>
  </si>
  <si>
    <t>Pat Donnelly</t>
  </si>
  <si>
    <t>01 - 7654321</t>
  </si>
  <si>
    <t>13 Grove Road, Rathmines.</t>
  </si>
  <si>
    <t>Laura</t>
  </si>
  <si>
    <t>Nicky</t>
  </si>
  <si>
    <t>Ciara</t>
  </si>
  <si>
    <t>Karen</t>
  </si>
  <si>
    <t>Elaine</t>
  </si>
  <si>
    <t>Bernie</t>
  </si>
  <si>
    <t>Mary</t>
  </si>
  <si>
    <t>Pauline</t>
  </si>
  <si>
    <t>Alice</t>
  </si>
  <si>
    <t>Patricia</t>
  </si>
  <si>
    <t>Pat</t>
  </si>
  <si>
    <t>Donnelly</t>
  </si>
  <si>
    <t>Jean Reilly</t>
  </si>
  <si>
    <t>14 Grove Road, Rathmines</t>
  </si>
  <si>
    <t>01 - 9876543</t>
  </si>
  <si>
    <t>Jean</t>
  </si>
  <si>
    <t>Reilly</t>
  </si>
  <si>
    <t>14 Grove Road, Rathmines.</t>
  </si>
  <si>
    <t>Orla</t>
  </si>
  <si>
    <t>Debbie</t>
  </si>
  <si>
    <t>Emear</t>
  </si>
  <si>
    <t>Duffy</t>
  </si>
  <si>
    <t>Dolan</t>
  </si>
  <si>
    <t>Fanning</t>
  </si>
  <si>
    <t>McCormack</t>
  </si>
  <si>
    <t>O'Sullivan</t>
  </si>
  <si>
    <t>Owens</t>
  </si>
  <si>
    <t>Denihan</t>
  </si>
  <si>
    <t>Brogan</t>
  </si>
  <si>
    <t>Donoghue</t>
  </si>
  <si>
    <t>Maloney</t>
  </si>
  <si>
    <t>O'Shea</t>
  </si>
  <si>
    <t>Mooney</t>
  </si>
  <si>
    <t>15 Grove Road, Rathmines.</t>
  </si>
  <si>
    <t>16 Grove Road, Rathmines.</t>
  </si>
  <si>
    <t>18 Grove Road, Rathmines.</t>
  </si>
  <si>
    <t>19 Grove Road, Rathmines.</t>
  </si>
  <si>
    <t>20 Grove Road, Rathmines.</t>
  </si>
  <si>
    <t>21 Grove Road, Rathmines.</t>
  </si>
  <si>
    <t>22 Grove Road, Rathmines.</t>
  </si>
  <si>
    <t>23 Grove Road, Rathmines.</t>
  </si>
  <si>
    <t>24 Grove Road, Rathmines.</t>
  </si>
  <si>
    <t>25 Grove Road, Rathmines.</t>
  </si>
  <si>
    <t>26 Grove Road, Rathmines.</t>
  </si>
  <si>
    <t>Ranelagh GAA</t>
  </si>
  <si>
    <t>CLUB COPY</t>
  </si>
  <si>
    <t>Per Player / Mentor</t>
  </si>
  <si>
    <t>John Mooney             [eMail j.mooney@website.com]</t>
  </si>
  <si>
    <t>087-3434343</t>
  </si>
  <si>
    <t>Validation Start &amp; End Dates For Date of Birth</t>
  </si>
  <si>
    <t>Validation Start &amp; End Dates For Form Signing</t>
  </si>
  <si>
    <t>Pinecrest, Portmarnock Hill, Portmarnock, Co. Dublin</t>
  </si>
  <si>
    <t>Referee</t>
  </si>
  <si>
    <t>u10 Juvenile Player</t>
  </si>
  <si>
    <t>CHEQUE NUMBER</t>
  </si>
  <si>
    <r>
      <t>(</t>
    </r>
    <r>
      <rPr>
        <b/>
        <sz val="10"/>
        <rFont val="Arial"/>
        <family val="2"/>
      </rPr>
      <t>ALL</t>
    </r>
    <r>
      <rPr>
        <sz val="10"/>
        <rFont val="Arial"/>
        <family val="2"/>
      </rPr>
      <t xml:space="preserve"> under age)</t>
    </r>
  </si>
  <si>
    <t>Gaelic4Mothers</t>
  </si>
  <si>
    <t>G4M</t>
  </si>
  <si>
    <t>Tel:</t>
  </si>
  <si>
    <t>Email:</t>
  </si>
  <si>
    <t>County Board Affilation Fee</t>
  </si>
  <si>
    <t>Provincial Council Affilation Fee</t>
  </si>
  <si>
    <t>Central Council Affilation Fee</t>
  </si>
  <si>
    <t>All Ireland Club Levy</t>
  </si>
  <si>
    <t>Grand Total</t>
  </si>
  <si>
    <t>DATE RECEIVED BY CLUB REGISTRAR</t>
  </si>
  <si>
    <t>EMAIL</t>
  </si>
  <si>
    <t>CLUB COLOURS</t>
  </si>
</sst>
</file>

<file path=xl/styles.xml><?xml version="1.0" encoding="utf-8"?>
<styleSheet xmlns="http://schemas.openxmlformats.org/spreadsheetml/2006/main">
  <numFmts count="6">
    <numFmt numFmtId="167" formatCode="&quot;€&quot;#,##0.00;[Red]\-&quot;€&quot;#,##0.00"/>
    <numFmt numFmtId="174" formatCode="_-* #,##0.00_-;\-* #,##0.00_-;_-* &quot; &quot;??_-;_-@_-"/>
    <numFmt numFmtId="175" formatCode="dd\-mmm\-yyyy"/>
    <numFmt numFmtId="179" formatCode="dd\ mmm\ yyyy"/>
    <numFmt numFmtId="180" formatCode="dd\ mmmm\ yyyy"/>
    <numFmt numFmtId="183" formatCode="dd/mm/yyyy;@"/>
  </numFmts>
  <fonts count="6">
    <font>
      <sz val="10"/>
      <name val="Arial"/>
    </font>
    <font>
      <sz val="8"/>
      <name val="Arial"/>
      <family val="2"/>
    </font>
    <font>
      <b/>
      <sz val="10"/>
      <name val="Arial"/>
      <family val="2"/>
    </font>
    <font>
      <b/>
      <sz val="12"/>
      <name val="Arial"/>
      <family val="2"/>
    </font>
    <font>
      <b/>
      <sz val="22"/>
      <name val="Arial"/>
      <family val="2"/>
    </font>
    <font>
      <sz val="10"/>
      <name val="Arial"/>
      <family val="2"/>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cellStyleXfs>
  <cellXfs count="213">
    <xf numFmtId="0" fontId="0" fillId="0" borderId="0" xfId="0"/>
    <xf numFmtId="0" fontId="0" fillId="2" borderId="0" xfId="0" applyFill="1" applyBorder="1" applyAlignment="1" applyProtection="1">
      <alignment horizontal="left" vertical="center" wrapText="1"/>
    </xf>
    <xf numFmtId="0" fontId="4" fillId="2" borderId="0" xfId="0" applyFont="1" applyFill="1" applyBorder="1" applyAlignment="1" applyProtection="1">
      <alignment horizontal="left" vertical="center"/>
    </xf>
    <xf numFmtId="2" fontId="0" fillId="3" borderId="1" xfId="0" applyNumberFormat="1" applyFill="1" applyBorder="1" applyAlignment="1" applyProtection="1">
      <alignment horizontal="right" vertical="center"/>
      <protection locked="0"/>
    </xf>
    <xf numFmtId="179" fontId="0" fillId="3" borderId="1" xfId="0" applyNumberFormat="1" applyFill="1" applyBorder="1" applyAlignment="1" applyProtection="1">
      <alignment horizontal="center" vertical="center"/>
      <protection locked="0"/>
    </xf>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3" xfId="0" applyFill="1" applyBorder="1" applyAlignment="1" applyProtection="1">
      <alignment vertical="center"/>
    </xf>
    <xf numFmtId="0" fontId="0" fillId="2" borderId="4" xfId="0"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0" xfId="0" applyFill="1" applyBorder="1" applyAlignment="1" applyProtection="1">
      <alignment horizontal="center" vertical="center"/>
    </xf>
    <xf numFmtId="0" fontId="0" fillId="2" borderId="0" xfId="0" applyFill="1" applyBorder="1" applyAlignment="1" applyProtection="1">
      <alignment horizontal="right" vertical="center"/>
    </xf>
    <xf numFmtId="0" fontId="0" fillId="2" borderId="7" xfId="0" applyFill="1" applyBorder="1" applyAlignment="1" applyProtection="1">
      <alignment horizontal="center" vertical="center"/>
    </xf>
    <xf numFmtId="0" fontId="0" fillId="2" borderId="6" xfId="0" applyFill="1" applyBorder="1" applyAlignment="1" applyProtection="1">
      <alignment vertical="center"/>
    </xf>
    <xf numFmtId="0" fontId="0" fillId="2" borderId="0" xfId="0" quotePrefix="1" applyFill="1" applyBorder="1" applyAlignment="1" applyProtection="1">
      <alignment horizontal="right" vertical="center"/>
    </xf>
    <xf numFmtId="0" fontId="0" fillId="2" borderId="8" xfId="0" quotePrefix="1" applyFill="1" applyBorder="1" applyAlignment="1" applyProtection="1">
      <alignment horizontal="right" vertical="center"/>
    </xf>
    <xf numFmtId="0" fontId="0" fillId="2" borderId="9" xfId="0" applyFill="1" applyBorder="1" applyAlignment="1" applyProtection="1">
      <alignment horizontal="left" vertical="center"/>
    </xf>
    <xf numFmtId="0" fontId="0" fillId="2" borderId="10" xfId="0" applyFill="1" applyBorder="1" applyAlignment="1" applyProtection="1">
      <alignment horizontal="left" vertical="center"/>
    </xf>
    <xf numFmtId="0" fontId="0" fillId="2" borderId="11" xfId="0" applyFill="1" applyBorder="1" applyAlignment="1" applyProtection="1">
      <alignment horizontal="left" vertical="center"/>
    </xf>
    <xf numFmtId="0" fontId="0" fillId="2" borderId="12" xfId="0" applyFill="1" applyBorder="1" applyAlignment="1" applyProtection="1">
      <alignment horizontal="left" vertical="center"/>
    </xf>
    <xf numFmtId="175" fontId="0" fillId="2" borderId="0" xfId="0" applyNumberFormat="1" applyFill="1" applyBorder="1" applyAlignment="1" applyProtection="1">
      <alignment horizontal="center" vertical="center"/>
    </xf>
    <xf numFmtId="2" fontId="0" fillId="2" borderId="13" xfId="0" applyNumberFormat="1" applyFill="1" applyBorder="1" applyAlignment="1" applyProtection="1">
      <alignment horizontal="right" vertical="center"/>
    </xf>
    <xf numFmtId="2" fontId="0" fillId="2" borderId="7" xfId="0" applyNumberFormat="1" applyFill="1" applyBorder="1" applyAlignment="1" applyProtection="1">
      <alignment horizontal="right" vertical="center"/>
    </xf>
    <xf numFmtId="2" fontId="0" fillId="2" borderId="14" xfId="0" applyNumberFormat="1" applyFill="1" applyBorder="1" applyAlignment="1" applyProtection="1">
      <alignment horizontal="right" vertical="center"/>
    </xf>
    <xf numFmtId="0" fontId="2" fillId="2" borderId="0" xfId="0" applyFont="1" applyFill="1" applyBorder="1" applyAlignment="1" applyProtection="1">
      <alignment horizontal="right" vertical="center"/>
    </xf>
    <xf numFmtId="2" fontId="2" fillId="2" borderId="15" xfId="0" applyNumberFormat="1"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0" fillId="2" borderId="16" xfId="0" applyFill="1" applyBorder="1" applyAlignment="1" applyProtection="1">
      <alignment horizontal="left" vertical="center"/>
    </xf>
    <xf numFmtId="0" fontId="0" fillId="2" borderId="17" xfId="0" applyFill="1" applyBorder="1" applyAlignment="1" applyProtection="1">
      <alignment horizontal="left" vertical="center"/>
    </xf>
    <xf numFmtId="0" fontId="0" fillId="2" borderId="18" xfId="0" applyFill="1" applyBorder="1" applyAlignment="1" applyProtection="1">
      <alignment horizontal="left" vertical="center"/>
    </xf>
    <xf numFmtId="0" fontId="0" fillId="0" borderId="0" xfId="0" applyAlignment="1" applyProtection="1">
      <alignment horizontal="left" vertical="center"/>
    </xf>
    <xf numFmtId="0" fontId="0" fillId="0" borderId="1" xfId="0" applyBorder="1" applyAlignment="1" applyProtection="1">
      <alignment horizontal="left" vertical="center"/>
    </xf>
    <xf numFmtId="0" fontId="0" fillId="0" borderId="0" xfId="0" applyBorder="1" applyAlignment="1" applyProtection="1">
      <alignment horizontal="left" vertical="center"/>
    </xf>
    <xf numFmtId="2" fontId="0" fillId="0" borderId="0" xfId="0" applyNumberFormat="1" applyAlignment="1" applyProtection="1">
      <alignment horizontal="left" vertical="center"/>
    </xf>
    <xf numFmtId="0" fontId="0" fillId="0" borderId="0" xfId="0" applyFill="1" applyAlignment="1" applyProtection="1">
      <alignment horizontal="left" vertical="center"/>
    </xf>
    <xf numFmtId="0" fontId="2" fillId="2" borderId="19" xfId="0" applyFont="1" applyFill="1" applyBorder="1" applyAlignment="1" applyProtection="1">
      <alignment horizontal="center"/>
    </xf>
    <xf numFmtId="179" fontId="0" fillId="3" borderId="1" xfId="0" applyNumberFormat="1" applyFill="1" applyBorder="1" applyAlignment="1" applyProtection="1">
      <alignment horizontal="center" vertical="center"/>
    </xf>
    <xf numFmtId="2" fontId="0" fillId="3" borderId="1" xfId="0" applyNumberFormat="1" applyFill="1" applyBorder="1" applyAlignment="1" applyProtection="1">
      <alignment horizontal="right" vertical="center"/>
    </xf>
    <xf numFmtId="0" fontId="0" fillId="0" borderId="9" xfId="0" applyBorder="1" applyAlignment="1" applyProtection="1">
      <alignment vertical="center"/>
    </xf>
    <xf numFmtId="2" fontId="0" fillId="0" borderId="0" xfId="0" applyNumberFormat="1" applyFill="1" applyBorder="1" applyAlignment="1" applyProtection="1">
      <alignment horizontal="left"/>
      <protection locked="0"/>
    </xf>
    <xf numFmtId="183" fontId="0" fillId="0" borderId="0" xfId="0" applyNumberFormat="1" applyFill="1" applyBorder="1" applyAlignment="1" applyProtection="1">
      <alignment horizontal="left"/>
      <protection locked="0"/>
    </xf>
    <xf numFmtId="0" fontId="5" fillId="0" borderId="0" xfId="0" applyFont="1" applyAlignment="1" applyProtection="1">
      <alignment horizontal="left" vertical="center"/>
    </xf>
    <xf numFmtId="2" fontId="5" fillId="0" borderId="0" xfId="0" applyNumberFormat="1" applyFont="1" applyAlignment="1" applyProtection="1">
      <alignment horizontal="left" vertical="center"/>
    </xf>
    <xf numFmtId="0" fontId="0" fillId="0" borderId="0" xfId="0" applyBorder="1" applyAlignment="1" applyProtection="1">
      <alignment vertical="center"/>
    </xf>
    <xf numFmtId="0" fontId="0" fillId="2" borderId="14" xfId="0" applyFill="1" applyBorder="1" applyAlignment="1" applyProtection="1">
      <alignment horizontal="right" vertical="center"/>
    </xf>
    <xf numFmtId="167" fontId="0" fillId="2" borderId="7" xfId="0" applyNumberFormat="1" applyFill="1" applyBorder="1" applyAlignment="1" applyProtection="1">
      <alignment horizontal="left" wrapText="1"/>
    </xf>
    <xf numFmtId="167" fontId="0" fillId="2" borderId="14" xfId="0" applyNumberFormat="1" applyFill="1" applyBorder="1" applyAlignment="1" applyProtection="1">
      <alignment horizontal="left" wrapText="1"/>
    </xf>
    <xf numFmtId="175" fontId="0" fillId="3" borderId="10" xfId="0" applyNumberFormat="1" applyFill="1" applyBorder="1" applyAlignment="1" applyProtection="1">
      <alignment horizontal="center" vertical="center"/>
      <protection locked="0"/>
    </xf>
    <xf numFmtId="175" fontId="0" fillId="3" borderId="12" xfId="0" applyNumberFormat="1" applyFill="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2" fillId="2" borderId="14"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0" fillId="4" borderId="0" xfId="0" applyFill="1" applyBorder="1" applyAlignment="1" applyProtection="1">
      <alignment horizontal="left" vertical="center"/>
    </xf>
    <xf numFmtId="2" fontId="0" fillId="2" borderId="19" xfId="0" applyNumberFormat="1" applyFill="1" applyBorder="1" applyAlignment="1" applyProtection="1">
      <alignment horizontal="right" vertical="center"/>
    </xf>
    <xf numFmtId="2" fontId="0" fillId="2" borderId="20" xfId="0" applyNumberFormat="1" applyFill="1" applyBorder="1" applyAlignment="1" applyProtection="1">
      <alignment horizontal="right" vertical="center"/>
    </xf>
    <xf numFmtId="2" fontId="0" fillId="2" borderId="21" xfId="0" applyNumberFormat="1" applyFill="1" applyBorder="1" applyAlignment="1" applyProtection="1">
      <alignment horizontal="right" vertical="center"/>
    </xf>
    <xf numFmtId="0" fontId="2" fillId="2" borderId="0" xfId="0" applyFont="1" applyFill="1" applyBorder="1" applyAlignment="1" applyProtection="1">
      <alignment vertical="center"/>
    </xf>
    <xf numFmtId="2" fontId="2" fillId="2" borderId="9" xfId="0" applyNumberFormat="1" applyFont="1" applyFill="1" applyBorder="1" applyAlignment="1" applyProtection="1">
      <alignment horizontal="right" vertical="center"/>
    </xf>
    <xf numFmtId="2" fontId="2" fillId="2" borderId="21" xfId="0" applyNumberFormat="1" applyFont="1" applyFill="1" applyBorder="1" applyAlignment="1" applyProtection="1">
      <alignment horizontal="right" vertical="center"/>
    </xf>
    <xf numFmtId="0" fontId="2" fillId="2" borderId="9" xfId="0" applyFont="1" applyFill="1" applyBorder="1" applyAlignment="1" applyProtection="1">
      <alignment vertical="center"/>
    </xf>
    <xf numFmtId="0" fontId="2" fillId="2" borderId="21" xfId="0" applyFont="1" applyFill="1" applyBorder="1" applyAlignment="1" applyProtection="1">
      <alignment vertical="center"/>
    </xf>
    <xf numFmtId="0" fontId="0" fillId="2" borderId="21" xfId="0" applyFill="1" applyBorder="1" applyAlignment="1" applyProtection="1">
      <alignment horizontal="left" vertical="center"/>
    </xf>
    <xf numFmtId="2" fontId="2" fillId="5" borderId="10" xfId="0" applyNumberFormat="1" applyFont="1" applyFill="1" applyBorder="1" applyAlignment="1" applyProtection="1">
      <alignment horizontal="center" vertical="center"/>
    </xf>
    <xf numFmtId="2" fontId="2" fillId="5" borderId="12" xfId="0" applyNumberFormat="1" applyFont="1" applyFill="1" applyBorder="1" applyAlignment="1" applyProtection="1">
      <alignment horizontal="center" vertical="center"/>
    </xf>
    <xf numFmtId="2" fontId="0" fillId="3" borderId="10" xfId="0" applyNumberFormat="1" applyFill="1" applyBorder="1" applyAlignment="1" applyProtection="1">
      <alignment horizontal="center" vertical="center"/>
      <protection locked="0"/>
    </xf>
    <xf numFmtId="2" fontId="0" fillId="3" borderId="12" xfId="0" applyNumberForma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2" fontId="2" fillId="2" borderId="24" xfId="0" applyNumberFormat="1"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0" fillId="5" borderId="10" xfId="0" applyFill="1" applyBorder="1" applyAlignment="1" applyProtection="1">
      <alignment horizontal="center" vertical="center"/>
    </xf>
    <xf numFmtId="0" fontId="0" fillId="5" borderId="12" xfId="0" applyFill="1" applyBorder="1" applyAlignment="1" applyProtection="1">
      <alignment horizontal="center" vertical="center"/>
    </xf>
    <xf numFmtId="0" fontId="0" fillId="5" borderId="1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2" fillId="2" borderId="0"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180" fontId="0" fillId="0" borderId="10" xfId="0" applyNumberFormat="1" applyFill="1" applyBorder="1" applyAlignment="1" applyProtection="1">
      <alignment horizontal="center" vertical="center"/>
      <protection locked="0"/>
    </xf>
    <xf numFmtId="180" fontId="0" fillId="0" borderId="11" xfId="0" applyNumberFormat="1" applyFill="1" applyBorder="1" applyAlignment="1" applyProtection="1">
      <alignment horizontal="center" vertical="center"/>
      <protection locked="0"/>
    </xf>
    <xf numFmtId="180" fontId="0" fillId="0" borderId="12"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2" fillId="2" borderId="9"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14" fontId="0" fillId="0" borderId="10" xfId="0" applyNumberFormat="1" applyFill="1" applyBorder="1" applyAlignment="1" applyProtection="1">
      <alignment horizontal="center" vertical="center"/>
      <protection locked="0"/>
    </xf>
    <xf numFmtId="14" fontId="0" fillId="0" borderId="11" xfId="0" applyNumberFormat="1" applyFill="1" applyBorder="1" applyAlignment="1" applyProtection="1">
      <alignment horizontal="center" vertical="center"/>
      <protection locked="0"/>
    </xf>
    <xf numFmtId="14" fontId="0" fillId="0" borderId="12" xfId="0" applyNumberFormat="1" applyFill="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2" fontId="0" fillId="3" borderId="10" xfId="0" applyNumberFormat="1" applyFill="1" applyBorder="1" applyAlignment="1" applyProtection="1">
      <alignment horizontal="right" vertical="center"/>
      <protection locked="0"/>
    </xf>
    <xf numFmtId="2" fontId="0" fillId="3" borderId="12" xfId="0" applyNumberFormat="1" applyFill="1" applyBorder="1" applyAlignment="1" applyProtection="1">
      <alignment horizontal="right" vertical="center"/>
      <protection locked="0"/>
    </xf>
    <xf numFmtId="175" fontId="0" fillId="3" borderId="10" xfId="0" applyNumberFormat="1" applyFill="1" applyBorder="1" applyAlignment="1" applyProtection="1">
      <alignment horizontal="center" vertical="center"/>
      <protection locked="0"/>
    </xf>
    <xf numFmtId="175" fontId="0" fillId="3" borderId="12" xfId="0" applyNumberFormat="1" applyFill="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2" fillId="2" borderId="20"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21" xfId="0" applyFont="1" applyFill="1" applyBorder="1" applyAlignment="1" applyProtection="1">
      <alignment horizontal="center"/>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2" borderId="7" xfId="0" applyFont="1" applyFill="1" applyBorder="1" applyAlignment="1" applyProtection="1">
      <alignment horizontal="right" vertical="center"/>
    </xf>
    <xf numFmtId="0" fontId="2" fillId="2" borderId="14" xfId="0" applyFont="1" applyFill="1" applyBorder="1" applyAlignment="1" applyProtection="1">
      <alignment horizontal="right" vertical="center"/>
    </xf>
    <xf numFmtId="0" fontId="0" fillId="2" borderId="13"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2" fillId="2" borderId="10"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7" fontId="0" fillId="2" borderId="7" xfId="0" applyNumberFormat="1" applyFill="1" applyBorder="1" applyAlignment="1" applyProtection="1">
      <alignment horizontal="left" vertical="center" wrapText="1"/>
    </xf>
    <xf numFmtId="167" fontId="0" fillId="2" borderId="14" xfId="0" applyNumberFormat="1" applyFill="1" applyBorder="1" applyAlignment="1" applyProtection="1">
      <alignment horizontal="left" vertical="center" wrapText="1"/>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0" fillId="2" borderId="20"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5" fillId="2" borderId="13" xfId="0" applyFont="1" applyFill="1" applyBorder="1" applyAlignment="1" applyProtection="1">
      <alignment horizontal="center" vertical="top"/>
    </xf>
    <xf numFmtId="0" fontId="0" fillId="2" borderId="13" xfId="0" applyFill="1" applyBorder="1" applyAlignment="1" applyProtection="1">
      <alignment horizontal="center" vertical="top"/>
    </xf>
    <xf numFmtId="0" fontId="0" fillId="2" borderId="15" xfId="0"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14" xfId="0" applyFill="1" applyBorder="1" applyAlignment="1" applyProtection="1">
      <alignment horizontal="center" vertical="top"/>
    </xf>
    <xf numFmtId="0" fontId="0" fillId="2" borderId="25" xfId="0" applyFill="1" applyBorder="1" applyAlignment="1" applyProtection="1">
      <alignment horizontal="center" vertical="top"/>
    </xf>
    <xf numFmtId="0" fontId="0" fillId="2" borderId="8" xfId="0" applyFill="1" applyBorder="1" applyAlignment="1" applyProtection="1">
      <alignment horizontal="center" vertical="top"/>
    </xf>
    <xf numFmtId="0" fontId="0" fillId="2" borderId="7" xfId="0" applyFill="1" applyBorder="1" applyAlignment="1" applyProtection="1">
      <alignment horizontal="center" vertical="top"/>
    </xf>
    <xf numFmtId="0" fontId="0" fillId="2" borderId="24" xfId="0" applyFill="1" applyBorder="1" applyAlignment="1" applyProtection="1">
      <alignment horizontal="center" vertical="top"/>
    </xf>
    <xf numFmtId="0" fontId="1" fillId="2" borderId="10"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2" fillId="2" borderId="7" xfId="0" applyFont="1" applyFill="1" applyBorder="1" applyAlignment="1" applyProtection="1">
      <alignment horizontal="center" vertical="center"/>
    </xf>
    <xf numFmtId="0" fontId="0" fillId="5" borderId="11" xfId="0" applyFill="1" applyBorder="1" applyAlignment="1" applyProtection="1">
      <alignment horizontal="center" vertical="center"/>
    </xf>
    <xf numFmtId="0" fontId="5" fillId="5" borderId="10" xfId="0" applyFont="1" applyFill="1" applyBorder="1" applyAlignment="1" applyProtection="1">
      <alignment horizontal="center" vertical="center"/>
      <protection locked="0"/>
    </xf>
    <xf numFmtId="49" fontId="5" fillId="5" borderId="10" xfId="0" applyNumberFormat="1" applyFont="1" applyFill="1" applyBorder="1" applyAlignment="1" applyProtection="1">
      <alignment horizontal="center" vertical="center"/>
      <protection locked="0"/>
    </xf>
    <xf numFmtId="49" fontId="0" fillId="5" borderId="11" xfId="0" applyNumberFormat="1" applyFill="1" applyBorder="1" applyAlignment="1" applyProtection="1">
      <alignment horizontal="center" vertical="center"/>
      <protection locked="0"/>
    </xf>
    <xf numFmtId="49" fontId="0" fillId="5" borderId="12" xfId="0" applyNumberFormat="1" applyFill="1" applyBorder="1" applyAlignment="1" applyProtection="1">
      <alignment horizontal="center" vertical="center"/>
      <protection locked="0"/>
    </xf>
    <xf numFmtId="2" fontId="2" fillId="4" borderId="22" xfId="0" applyNumberFormat="1" applyFont="1" applyFill="1" applyBorder="1" applyAlignment="1" applyProtection="1">
      <alignment horizontal="center" vertical="center"/>
    </xf>
    <xf numFmtId="0" fontId="2" fillId="4" borderId="23" xfId="0" applyFont="1" applyFill="1" applyBorder="1" applyAlignment="1" applyProtection="1">
      <alignment horizontal="center" vertical="center"/>
    </xf>
    <xf numFmtId="0" fontId="0" fillId="0" borderId="1" xfId="0" applyBorder="1" applyAlignment="1" applyProtection="1">
      <alignment horizontal="left" vertical="center"/>
    </xf>
    <xf numFmtId="0" fontId="0" fillId="2" borderId="1" xfId="0" applyFill="1" applyBorder="1" applyAlignment="1" applyProtection="1">
      <alignment horizontal="center" vertical="center"/>
    </xf>
    <xf numFmtId="2" fontId="2" fillId="2" borderId="26" xfId="0" applyNumberFormat="1" applyFont="1" applyFill="1" applyBorder="1" applyAlignment="1" applyProtection="1">
      <alignment horizontal="right" vertical="center"/>
    </xf>
    <xf numFmtId="2" fontId="2" fillId="2" borderId="27" xfId="0" applyNumberFormat="1" applyFont="1" applyFill="1" applyBorder="1" applyAlignment="1" applyProtection="1">
      <alignment horizontal="right" vertical="center"/>
    </xf>
    <xf numFmtId="2" fontId="0" fillId="3" borderId="10" xfId="0" applyNumberFormat="1" applyFill="1" applyBorder="1" applyAlignment="1" applyProtection="1">
      <alignment horizontal="right" vertical="center"/>
    </xf>
    <xf numFmtId="2" fontId="0" fillId="3" borderId="12" xfId="0" applyNumberFormat="1" applyFill="1" applyBorder="1" applyAlignment="1" applyProtection="1">
      <alignment horizontal="right" vertical="center"/>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167" fontId="0" fillId="2" borderId="7" xfId="0" applyNumberFormat="1" applyFill="1" applyBorder="1" applyAlignment="1" applyProtection="1">
      <alignment horizontal="center" wrapText="1"/>
    </xf>
    <xf numFmtId="167" fontId="0" fillId="2" borderId="14" xfId="0" applyNumberFormat="1" applyFill="1" applyBorder="1" applyAlignment="1" applyProtection="1">
      <alignment horizontal="center" wrapText="1"/>
    </xf>
    <xf numFmtId="0" fontId="0" fillId="2" borderId="10" xfId="0" applyFill="1" applyBorder="1" applyAlignment="1" applyProtection="1">
      <alignment vertical="center"/>
    </xf>
    <xf numFmtId="0" fontId="0" fillId="2" borderId="11" xfId="0" applyFill="1" applyBorder="1" applyAlignment="1" applyProtection="1">
      <alignment vertical="center"/>
    </xf>
    <xf numFmtId="0" fontId="0" fillId="2" borderId="12" xfId="0" applyFill="1" applyBorder="1" applyAlignment="1" applyProtection="1">
      <alignment vertical="center"/>
    </xf>
    <xf numFmtId="0" fontId="0" fillId="2" borderId="0"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2" fillId="2" borderId="0" xfId="0" applyFont="1" applyFill="1" applyBorder="1" applyAlignment="1" applyProtection="1">
      <alignment horizontal="right" vertical="center"/>
    </xf>
    <xf numFmtId="0" fontId="0" fillId="2" borderId="0" xfId="0" applyFill="1" applyBorder="1" applyAlignment="1" applyProtection="1">
      <alignment horizontal="left" vertical="center"/>
    </xf>
    <xf numFmtId="0" fontId="0" fillId="2" borderId="10" xfId="0" applyFill="1" applyBorder="1" applyAlignment="1" applyProtection="1">
      <alignment horizontal="left" vertical="center"/>
    </xf>
    <xf numFmtId="0" fontId="0" fillId="2" borderId="11" xfId="0" applyFill="1" applyBorder="1" applyAlignment="1" applyProtection="1">
      <alignment horizontal="left" vertical="center"/>
    </xf>
    <xf numFmtId="0" fontId="0" fillId="2" borderId="12" xfId="0"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0" fillId="2" borderId="14" xfId="0" applyFill="1" applyBorder="1" applyAlignment="1" applyProtection="1">
      <alignment horizontal="left" vertical="center"/>
    </xf>
    <xf numFmtId="180" fontId="2" fillId="2" borderId="10" xfId="0" applyNumberFormat="1" applyFont="1" applyFill="1" applyBorder="1" applyAlignment="1" applyProtection="1">
      <alignment horizontal="center" vertical="center"/>
    </xf>
    <xf numFmtId="180" fontId="2" fillId="2" borderId="11" xfId="0" applyNumberFormat="1" applyFont="1" applyFill="1" applyBorder="1" applyAlignment="1" applyProtection="1">
      <alignment horizontal="center" vertical="center"/>
    </xf>
    <xf numFmtId="180" fontId="2" fillId="2" borderId="12" xfId="0" applyNumberFormat="1" applyFont="1" applyFill="1" applyBorder="1" applyAlignment="1" applyProtection="1">
      <alignment horizontal="center" vertical="center"/>
    </xf>
    <xf numFmtId="2" fontId="2" fillId="2" borderId="1" xfId="0" applyNumberFormat="1" applyFont="1" applyFill="1" applyBorder="1" applyAlignment="1" applyProtection="1">
      <alignment horizontal="right" vertical="center"/>
    </xf>
    <xf numFmtId="0" fontId="0" fillId="2" borderId="9" xfId="0" applyFill="1" applyBorder="1" applyAlignment="1" applyProtection="1">
      <alignment horizontal="left" vertical="center"/>
    </xf>
    <xf numFmtId="0" fontId="0" fillId="3" borderId="10" xfId="0" applyFill="1" applyBorder="1" applyAlignment="1" applyProtection="1">
      <alignment vertical="center"/>
    </xf>
    <xf numFmtId="0" fontId="0" fillId="3" borderId="11" xfId="0" applyFill="1" applyBorder="1" applyAlignment="1" applyProtection="1">
      <alignment vertical="center"/>
    </xf>
    <xf numFmtId="0" fontId="0" fillId="3" borderId="12" xfId="0" applyFill="1" applyBorder="1" applyAlignment="1" applyProtection="1">
      <alignment vertical="center"/>
    </xf>
    <xf numFmtId="0" fontId="0" fillId="3" borderId="10" xfId="0" applyFill="1" applyBorder="1" applyAlignment="1" applyProtection="1">
      <alignment horizontal="left" vertical="center"/>
    </xf>
    <xf numFmtId="0" fontId="0" fillId="3" borderId="11" xfId="0" applyFill="1" applyBorder="1" applyAlignment="1" applyProtection="1">
      <alignment horizontal="left" vertical="center"/>
    </xf>
    <xf numFmtId="0" fontId="0" fillId="3" borderId="12" xfId="0" applyFill="1" applyBorder="1" applyAlignment="1" applyProtection="1">
      <alignment horizontal="left" vertical="center"/>
    </xf>
    <xf numFmtId="179" fontId="0" fillId="3" borderId="10" xfId="0" applyNumberFormat="1" applyFill="1" applyBorder="1" applyAlignment="1" applyProtection="1">
      <alignment horizontal="left" vertical="center"/>
    </xf>
    <xf numFmtId="179" fontId="0" fillId="3" borderId="11" xfId="0" applyNumberFormat="1" applyFill="1" applyBorder="1" applyAlignment="1" applyProtection="1">
      <alignment horizontal="left" vertical="center"/>
    </xf>
    <xf numFmtId="179" fontId="0" fillId="3" borderId="12" xfId="0" applyNumberFormat="1" applyFill="1" applyBorder="1" applyAlignment="1" applyProtection="1">
      <alignment horizontal="left" vertical="center"/>
    </xf>
    <xf numFmtId="175" fontId="0" fillId="3" borderId="10" xfId="0" applyNumberFormat="1" applyFill="1" applyBorder="1" applyAlignment="1" applyProtection="1">
      <alignment horizontal="center" vertical="center"/>
    </xf>
    <xf numFmtId="175" fontId="0" fillId="3" borderId="12" xfId="0" applyNumberFormat="1" applyFill="1" applyBorder="1" applyAlignment="1" applyProtection="1">
      <alignment horizontal="center" vertical="center"/>
    </xf>
    <xf numFmtId="174" fontId="0" fillId="2" borderId="24" xfId="0" applyNumberFormat="1" applyFill="1" applyBorder="1" applyAlignment="1" applyProtection="1">
      <alignment horizontal="center" vertical="center"/>
    </xf>
    <xf numFmtId="174" fontId="0" fillId="2" borderId="8" xfId="0" applyNumberFormat="1" applyFill="1" applyBorder="1" applyAlignment="1" applyProtection="1">
      <alignment horizontal="center" vertical="center"/>
    </xf>
    <xf numFmtId="167" fontId="0" fillId="2" borderId="7" xfId="0" applyNumberFormat="1" applyFill="1" applyBorder="1" applyAlignment="1" applyProtection="1">
      <alignment horizontal="center" vertical="center" wrapText="1"/>
    </xf>
    <xf numFmtId="167" fontId="0" fillId="2" borderId="14" xfId="0" applyNumberFormat="1" applyFill="1" applyBorder="1" applyAlignment="1" applyProtection="1">
      <alignment horizontal="center" vertical="center" wrapText="1"/>
    </xf>
    <xf numFmtId="0" fontId="0" fillId="2" borderId="7" xfId="0" applyFill="1" applyBorder="1" applyAlignment="1" applyProtection="1">
      <alignment horizontal="right" vertical="center"/>
    </xf>
    <xf numFmtId="0" fontId="0" fillId="2" borderId="14" xfId="0" applyFill="1" applyBorder="1" applyAlignment="1" applyProtection="1">
      <alignment horizontal="right"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0" fillId="2" borderId="0" xfId="0" applyFill="1" applyBorder="1" applyAlignment="1" applyProtection="1">
      <alignment horizontal="right" vertical="center"/>
    </xf>
    <xf numFmtId="2" fontId="0" fillId="3" borderId="10" xfId="0" applyNumberFormat="1" applyFill="1" applyBorder="1" applyAlignment="1" applyProtection="1">
      <alignment horizontal="center" vertical="center"/>
    </xf>
    <xf numFmtId="2" fontId="0" fillId="3" borderId="12" xfId="0" applyNumberForma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G49"/>
  <sheetViews>
    <sheetView showGridLines="0" showRowColHeaders="0" tabSelected="1" zoomScale="75" zoomScaleNormal="75" workbookViewId="0"/>
  </sheetViews>
  <sheetFormatPr defaultRowHeight="12.75"/>
  <cols>
    <col min="1" max="1" width="3.42578125" style="32" customWidth="1"/>
    <col min="2" max="2" width="6.85546875" style="32" customWidth="1"/>
    <col min="3" max="3" width="13.28515625" style="32" customWidth="1"/>
    <col min="4" max="4" width="2.140625" style="32" customWidth="1"/>
    <col min="5" max="5" width="9.140625" style="32"/>
    <col min="6" max="6" width="4.42578125" style="32" customWidth="1"/>
    <col min="7" max="7" width="17.140625" style="32" customWidth="1"/>
    <col min="8" max="8" width="9.140625" style="32"/>
    <col min="9" max="9" width="11.85546875" style="32" customWidth="1"/>
    <col min="10" max="12" width="9.140625" style="32"/>
    <col min="13" max="13" width="10" style="32" customWidth="1"/>
    <col min="14" max="14" width="10.140625" style="32" customWidth="1"/>
    <col min="15" max="15" width="6.7109375" style="32" customWidth="1"/>
    <col min="16" max="16" width="14.42578125" style="32" customWidth="1"/>
    <col min="17" max="17" width="11.7109375" style="32" customWidth="1"/>
    <col min="18" max="18" width="10.85546875" style="32" customWidth="1"/>
    <col min="19" max="19" width="8.5703125" style="32" customWidth="1"/>
    <col min="20" max="20" width="4.28515625" style="32" customWidth="1"/>
    <col min="21" max="21" width="10.42578125" style="32" customWidth="1"/>
    <col min="22" max="22" width="3.85546875" style="32" customWidth="1"/>
    <col min="23" max="23" width="2.7109375" style="32" customWidth="1"/>
    <col min="24" max="24" width="9.140625" style="32"/>
    <col min="25" max="25" width="8.85546875" style="32" hidden="1" customWidth="1"/>
    <col min="26" max="26" width="27" style="32" hidden="1" customWidth="1"/>
    <col min="27" max="27" width="10.140625" style="32" hidden="1" customWidth="1"/>
    <col min="28" max="28" width="9.42578125" style="32" hidden="1" customWidth="1"/>
    <col min="29" max="29" width="8.85546875" style="32" hidden="1" customWidth="1"/>
    <col min="30" max="30" width="8.85546875" style="32" customWidth="1"/>
    <col min="31" max="31" width="9.140625" style="32" customWidth="1"/>
    <col min="32" max="16384" width="9.140625" style="32"/>
  </cols>
  <sheetData>
    <row r="1" spans="1:29" ht="12.75" customHeight="1">
      <c r="A1" s="5"/>
      <c r="B1" s="6"/>
      <c r="C1" s="6"/>
      <c r="D1" s="6"/>
      <c r="E1" s="6"/>
      <c r="F1" s="6"/>
      <c r="G1" s="6"/>
      <c r="H1" s="6"/>
      <c r="I1" s="6"/>
      <c r="J1" s="6"/>
      <c r="K1" s="6"/>
      <c r="L1" s="6"/>
      <c r="M1" s="6"/>
      <c r="N1" s="6"/>
      <c r="O1" s="6"/>
      <c r="P1" s="6"/>
      <c r="Q1" s="6"/>
      <c r="R1" s="6"/>
      <c r="S1" s="7"/>
      <c r="T1" s="7"/>
      <c r="U1" s="7"/>
      <c r="V1" s="7"/>
      <c r="W1" s="8"/>
    </row>
    <row r="2" spans="1:29" ht="31.5" customHeight="1">
      <c r="A2" s="9"/>
      <c r="B2" s="2" t="s">
        <v>8</v>
      </c>
      <c r="C2" s="1"/>
      <c r="D2" s="1"/>
      <c r="E2" s="10"/>
      <c r="F2" s="10"/>
      <c r="G2" s="10"/>
      <c r="H2" s="10"/>
      <c r="I2" s="10"/>
      <c r="J2" s="10"/>
      <c r="K2" s="10"/>
      <c r="L2" s="10"/>
      <c r="M2" s="10"/>
      <c r="N2" s="10"/>
      <c r="O2" s="10"/>
      <c r="P2" s="10"/>
      <c r="Q2" s="10"/>
      <c r="R2" s="118" t="s">
        <v>123</v>
      </c>
      <c r="S2" s="119"/>
      <c r="T2" s="119"/>
      <c r="U2" s="119"/>
      <c r="V2" s="120"/>
      <c r="W2" s="11"/>
    </row>
    <row r="3" spans="1:29" ht="20.100000000000001" customHeight="1">
      <c r="A3" s="9"/>
      <c r="B3" s="1"/>
      <c r="C3" s="1"/>
      <c r="D3" s="1"/>
      <c r="E3" s="10"/>
      <c r="F3" s="10"/>
      <c r="G3" s="10"/>
      <c r="H3" s="10"/>
      <c r="I3" s="10"/>
      <c r="J3" s="10"/>
      <c r="K3" s="10"/>
      <c r="L3" s="10"/>
      <c r="M3" s="10"/>
      <c r="N3" s="10"/>
      <c r="O3" s="10"/>
      <c r="P3" s="10"/>
      <c r="Q3" s="10"/>
      <c r="R3" s="10"/>
      <c r="S3" s="10"/>
      <c r="T3" s="10"/>
      <c r="U3" s="10"/>
      <c r="V3" s="10"/>
      <c r="W3" s="11"/>
    </row>
    <row r="4" spans="1:29" ht="20.100000000000001" customHeight="1">
      <c r="A4" s="9"/>
      <c r="B4" s="90" t="s">
        <v>9</v>
      </c>
      <c r="C4" s="90"/>
      <c r="D4" s="106"/>
      <c r="E4" s="107"/>
      <c r="F4" s="107"/>
      <c r="G4" s="107"/>
      <c r="H4" s="108"/>
      <c r="I4" s="26" t="s">
        <v>12</v>
      </c>
      <c r="J4" s="106"/>
      <c r="K4" s="107"/>
      <c r="L4" s="108"/>
      <c r="M4" s="109" t="s">
        <v>145</v>
      </c>
      <c r="N4" s="110"/>
      <c r="O4" s="71"/>
      <c r="P4" s="72"/>
      <c r="Q4" s="73"/>
      <c r="R4" s="10"/>
      <c r="S4" s="55" t="s">
        <v>18</v>
      </c>
      <c r="T4" s="121"/>
      <c r="U4" s="122"/>
      <c r="V4" s="123"/>
      <c r="W4" s="11"/>
      <c r="Z4" s="145" t="s">
        <v>21</v>
      </c>
      <c r="AA4" s="146"/>
      <c r="AB4" s="146"/>
      <c r="AC4" s="147"/>
    </row>
    <row r="5" spans="1:29" ht="20.100000000000001" customHeight="1">
      <c r="A5" s="9"/>
      <c r="B5" s="10"/>
      <c r="C5" s="10"/>
      <c r="D5" s="10"/>
      <c r="E5" s="10"/>
      <c r="F5" s="10"/>
      <c r="G5" s="10"/>
      <c r="H5" s="10"/>
      <c r="I5" s="10"/>
      <c r="J5" s="10"/>
      <c r="K5" s="10"/>
      <c r="L5" s="10"/>
      <c r="M5" s="10"/>
      <c r="N5" s="10"/>
      <c r="O5" s="10"/>
      <c r="P5" s="10"/>
      <c r="Q5" s="10"/>
      <c r="R5" s="10"/>
      <c r="S5" s="10"/>
      <c r="T5" s="10"/>
      <c r="U5" s="10"/>
      <c r="V5" s="10"/>
      <c r="W5" s="11"/>
      <c r="Z5" s="40" t="s">
        <v>123</v>
      </c>
      <c r="AA5" s="40"/>
      <c r="AB5" s="40"/>
      <c r="AC5" s="40"/>
    </row>
    <row r="6" spans="1:29" ht="20.100000000000001" customHeight="1">
      <c r="A6" s="9"/>
      <c r="B6" s="90" t="s">
        <v>10</v>
      </c>
      <c r="C6" s="90"/>
      <c r="D6" s="106"/>
      <c r="E6" s="107"/>
      <c r="F6" s="107"/>
      <c r="G6" s="107"/>
      <c r="H6" s="108"/>
      <c r="I6" s="55" t="s">
        <v>16</v>
      </c>
      <c r="J6" s="150"/>
      <c r="K6" s="79"/>
      <c r="L6" s="79"/>
      <c r="M6" s="79"/>
      <c r="N6" s="79"/>
      <c r="O6" s="79"/>
      <c r="P6" s="80"/>
      <c r="Q6" s="55" t="s">
        <v>137</v>
      </c>
      <c r="R6" s="76"/>
      <c r="S6" s="149"/>
      <c r="T6" s="149"/>
      <c r="U6" s="149"/>
      <c r="V6" s="77"/>
      <c r="W6" s="15"/>
      <c r="Z6" s="32" t="s">
        <v>22</v>
      </c>
    </row>
    <row r="7" spans="1:29" ht="20.100000000000001" customHeight="1">
      <c r="A7" s="9"/>
      <c r="B7" s="56"/>
      <c r="C7" s="56"/>
      <c r="D7" s="10"/>
      <c r="E7" s="10"/>
      <c r="F7" s="10"/>
      <c r="G7" s="10"/>
      <c r="H7" s="10"/>
      <c r="I7" s="10"/>
      <c r="J7" s="10"/>
      <c r="K7" s="10"/>
      <c r="L7" s="10"/>
      <c r="M7" s="57"/>
      <c r="N7" s="10"/>
      <c r="O7" s="10"/>
      <c r="P7" s="57"/>
      <c r="Q7" s="55" t="s">
        <v>136</v>
      </c>
      <c r="R7" s="76"/>
      <c r="S7" s="149"/>
      <c r="T7" s="149"/>
      <c r="U7" s="149"/>
      <c r="V7" s="77"/>
      <c r="W7" s="15"/>
      <c r="Z7" s="32" t="s">
        <v>23</v>
      </c>
    </row>
    <row r="8" spans="1:29" ht="20.100000000000001" customHeight="1">
      <c r="A8" s="9"/>
      <c r="B8" s="90" t="s">
        <v>19</v>
      </c>
      <c r="C8" s="90"/>
      <c r="D8" s="78"/>
      <c r="E8" s="79"/>
      <c r="F8" s="79"/>
      <c r="G8" s="79"/>
      <c r="H8" s="80"/>
      <c r="I8" s="55" t="s">
        <v>16</v>
      </c>
      <c r="J8" s="151"/>
      <c r="K8" s="152"/>
      <c r="L8" s="152"/>
      <c r="M8" s="152"/>
      <c r="N8" s="152"/>
      <c r="O8" s="152"/>
      <c r="P8" s="153"/>
      <c r="Q8" s="55" t="s">
        <v>137</v>
      </c>
      <c r="R8" s="76"/>
      <c r="S8" s="149"/>
      <c r="T8" s="149"/>
      <c r="U8" s="149"/>
      <c r="V8" s="77"/>
      <c r="W8" s="15"/>
      <c r="Z8" s="32" t="s">
        <v>24</v>
      </c>
    </row>
    <row r="9" spans="1:29" ht="21" customHeight="1">
      <c r="A9" s="9"/>
      <c r="B9" s="10"/>
      <c r="C9" s="10"/>
      <c r="D9" s="10"/>
      <c r="E9" s="10"/>
      <c r="F9" s="10"/>
      <c r="G9" s="10"/>
      <c r="H9" s="10"/>
      <c r="I9" s="10"/>
      <c r="J9" s="10"/>
      <c r="K9" s="10"/>
      <c r="L9" s="10"/>
      <c r="M9" s="10"/>
      <c r="N9" s="10"/>
      <c r="O9" s="10"/>
      <c r="P9" s="10"/>
      <c r="Q9" s="55" t="s">
        <v>136</v>
      </c>
      <c r="R9" s="76"/>
      <c r="S9" s="149"/>
      <c r="T9" s="149"/>
      <c r="U9" s="149"/>
      <c r="V9" s="77"/>
      <c r="W9" s="11"/>
      <c r="Z9" s="33"/>
      <c r="AA9" s="33"/>
      <c r="AB9" s="33"/>
      <c r="AC9" s="33"/>
    </row>
    <row r="10" spans="1:29" ht="30" customHeight="1">
      <c r="A10" s="9"/>
      <c r="B10" s="104" t="s">
        <v>27</v>
      </c>
      <c r="C10" s="104"/>
      <c r="D10" s="104"/>
      <c r="E10" s="104"/>
      <c r="F10" s="104"/>
      <c r="G10" s="105"/>
      <c r="H10" s="103" t="s">
        <v>29</v>
      </c>
      <c r="I10" s="104"/>
      <c r="J10" s="104"/>
      <c r="K10" s="104"/>
      <c r="L10" s="104"/>
      <c r="M10" s="105"/>
      <c r="N10" s="103" t="s">
        <v>38</v>
      </c>
      <c r="O10" s="105"/>
      <c r="P10" s="37" t="s">
        <v>31</v>
      </c>
      <c r="Q10" s="113" t="s">
        <v>33</v>
      </c>
      <c r="R10" s="114"/>
      <c r="S10" s="114"/>
      <c r="T10" s="115"/>
      <c r="U10" s="148" t="s">
        <v>37</v>
      </c>
      <c r="V10" s="91"/>
      <c r="W10" s="11"/>
      <c r="Z10" s="33" t="s">
        <v>0</v>
      </c>
      <c r="AA10" s="33" t="s">
        <v>1</v>
      </c>
      <c r="AB10" s="33" t="s">
        <v>2</v>
      </c>
      <c r="AC10" s="33" t="s">
        <v>3</v>
      </c>
    </row>
    <row r="11" spans="1:29" ht="19.5" customHeight="1">
      <c r="A11" s="9"/>
      <c r="B11" s="134" t="s">
        <v>28</v>
      </c>
      <c r="C11" s="134"/>
      <c r="D11" s="134"/>
      <c r="E11" s="134"/>
      <c r="F11" s="134"/>
      <c r="G11" s="135"/>
      <c r="H11" s="138" t="s">
        <v>30</v>
      </c>
      <c r="I11" s="134"/>
      <c r="J11" s="134"/>
      <c r="K11" s="134"/>
      <c r="L11" s="134"/>
      <c r="M11" s="135"/>
      <c r="N11" s="138"/>
      <c r="O11" s="135"/>
      <c r="P11" s="131" t="s">
        <v>133</v>
      </c>
      <c r="Q11" s="130" t="s">
        <v>34</v>
      </c>
      <c r="R11" s="111" t="s">
        <v>35</v>
      </c>
      <c r="S11" s="124" t="s">
        <v>36</v>
      </c>
      <c r="T11" s="125"/>
      <c r="U11" s="47" t="str">
        <f>"Adult = "&amp;AC17</f>
        <v>Adult = 25</v>
      </c>
      <c r="V11" s="48"/>
      <c r="W11" s="11"/>
      <c r="Z11" s="34"/>
      <c r="AA11" s="34"/>
      <c r="AB11" s="34"/>
      <c r="AC11" s="34"/>
    </row>
    <row r="12" spans="1:29" ht="18.75" customHeight="1">
      <c r="A12" s="9"/>
      <c r="B12" s="134"/>
      <c r="C12" s="136"/>
      <c r="D12" s="136"/>
      <c r="E12" s="136"/>
      <c r="F12" s="136"/>
      <c r="G12" s="137"/>
      <c r="H12" s="138"/>
      <c r="I12" s="134"/>
      <c r="J12" s="134"/>
      <c r="K12" s="134"/>
      <c r="L12" s="134"/>
      <c r="M12" s="135"/>
      <c r="N12" s="138"/>
      <c r="O12" s="135"/>
      <c r="P12" s="132"/>
      <c r="Q12" s="111"/>
      <c r="R12" s="111"/>
      <c r="S12" s="126"/>
      <c r="T12" s="127"/>
      <c r="U12" s="116" t="str">
        <f>"Juvenile = "&amp;AC16</f>
        <v>Juvenile = 10</v>
      </c>
      <c r="V12" s="117"/>
      <c r="W12" s="11"/>
      <c r="Z12" s="34"/>
      <c r="AA12" s="34"/>
      <c r="AB12" s="34"/>
      <c r="AC12" s="34"/>
    </row>
    <row r="13" spans="1:29" ht="15.75" customHeight="1">
      <c r="A13" s="9"/>
      <c r="B13" s="66"/>
      <c r="C13" s="140" t="s">
        <v>25</v>
      </c>
      <c r="D13" s="141"/>
      <c r="E13" s="142" t="s">
        <v>26</v>
      </c>
      <c r="F13" s="143"/>
      <c r="G13" s="144"/>
      <c r="H13" s="139"/>
      <c r="I13" s="136"/>
      <c r="J13" s="136"/>
      <c r="K13" s="136"/>
      <c r="L13" s="136"/>
      <c r="M13" s="137"/>
      <c r="N13" s="139"/>
      <c r="O13" s="137"/>
      <c r="P13" s="133"/>
      <c r="Q13" s="112"/>
      <c r="R13" s="112"/>
      <c r="S13" s="128"/>
      <c r="T13" s="129"/>
      <c r="U13" s="116" t="str">
        <f>"Under 10 = "&amp;AC15</f>
        <v>Under 10 = 5</v>
      </c>
      <c r="V13" s="117"/>
      <c r="W13" s="11"/>
      <c r="Z13" s="34"/>
      <c r="AA13" s="34"/>
      <c r="AB13" s="34"/>
      <c r="AC13" s="34"/>
    </row>
    <row r="14" spans="1:29" ht="20.100000000000001" customHeight="1">
      <c r="A14" s="9"/>
      <c r="B14" s="16" t="s">
        <v>50</v>
      </c>
      <c r="C14" s="102"/>
      <c r="D14" s="97"/>
      <c r="E14" s="102"/>
      <c r="F14" s="96"/>
      <c r="G14" s="97"/>
      <c r="H14" s="102"/>
      <c r="I14" s="96"/>
      <c r="J14" s="96"/>
      <c r="K14" s="96"/>
      <c r="L14" s="96"/>
      <c r="M14" s="97"/>
      <c r="N14" s="100"/>
      <c r="O14" s="101"/>
      <c r="P14" s="4"/>
      <c r="Q14" s="3"/>
      <c r="R14" s="3"/>
      <c r="S14" s="98"/>
      <c r="T14" s="99"/>
      <c r="U14" s="98"/>
      <c r="V14" s="99"/>
      <c r="W14" s="11"/>
      <c r="Z14" s="35"/>
      <c r="AA14" s="35"/>
      <c r="AB14" s="35">
        <v>0</v>
      </c>
      <c r="AC14" s="35">
        <v>0</v>
      </c>
    </row>
    <row r="15" spans="1:29" ht="20.100000000000001" customHeight="1">
      <c r="A15" s="9"/>
      <c r="B15" s="16" t="s">
        <v>51</v>
      </c>
      <c r="C15" s="95"/>
      <c r="D15" s="97"/>
      <c r="E15" s="95"/>
      <c r="F15" s="96"/>
      <c r="G15" s="97"/>
      <c r="H15" s="95"/>
      <c r="I15" s="96"/>
      <c r="J15" s="96"/>
      <c r="K15" s="96"/>
      <c r="L15" s="96"/>
      <c r="M15" s="97"/>
      <c r="N15" s="100"/>
      <c r="O15" s="101"/>
      <c r="P15" s="4"/>
      <c r="Q15" s="3"/>
      <c r="R15" s="3"/>
      <c r="S15" s="98"/>
      <c r="T15" s="99"/>
      <c r="U15" s="98"/>
      <c r="V15" s="99"/>
      <c r="W15" s="11"/>
      <c r="Z15" s="35"/>
      <c r="AA15" s="35"/>
      <c r="AB15" s="35">
        <v>6</v>
      </c>
      <c r="AC15" s="35">
        <v>5</v>
      </c>
    </row>
    <row r="16" spans="1:29" ht="20.100000000000001" customHeight="1">
      <c r="A16" s="9"/>
      <c r="B16" s="16" t="s">
        <v>52</v>
      </c>
      <c r="C16" s="95"/>
      <c r="D16" s="97"/>
      <c r="E16" s="95"/>
      <c r="F16" s="96"/>
      <c r="G16" s="97"/>
      <c r="H16" s="95"/>
      <c r="I16" s="96"/>
      <c r="J16" s="96"/>
      <c r="K16" s="96"/>
      <c r="L16" s="96"/>
      <c r="M16" s="97"/>
      <c r="N16" s="100"/>
      <c r="O16" s="101"/>
      <c r="P16" s="4"/>
      <c r="Q16" s="3"/>
      <c r="R16" s="3"/>
      <c r="S16" s="98"/>
      <c r="T16" s="99"/>
      <c r="U16" s="98"/>
      <c r="V16" s="99"/>
      <c r="W16" s="11"/>
      <c r="Z16" s="35"/>
      <c r="AB16" s="35">
        <v>16</v>
      </c>
      <c r="AC16" s="35">
        <v>10</v>
      </c>
    </row>
    <row r="17" spans="1:33" ht="20.100000000000001" customHeight="1">
      <c r="A17" s="9"/>
      <c r="B17" s="16" t="s">
        <v>53</v>
      </c>
      <c r="C17" s="95"/>
      <c r="D17" s="97"/>
      <c r="E17" s="95"/>
      <c r="F17" s="96"/>
      <c r="G17" s="97"/>
      <c r="H17" s="95"/>
      <c r="I17" s="96"/>
      <c r="J17" s="96"/>
      <c r="K17" s="96"/>
      <c r="L17" s="96"/>
      <c r="M17" s="97"/>
      <c r="N17" s="100"/>
      <c r="O17" s="101"/>
      <c r="P17" s="4"/>
      <c r="Q17" s="3"/>
      <c r="R17" s="3"/>
      <c r="S17" s="98"/>
      <c r="T17" s="99"/>
      <c r="U17" s="98"/>
      <c r="V17" s="99"/>
      <c r="W17" s="11"/>
      <c r="Z17" s="35"/>
      <c r="AA17" s="44"/>
      <c r="AB17" s="44" t="s">
        <v>43</v>
      </c>
      <c r="AC17" s="35">
        <v>25</v>
      </c>
    </row>
    <row r="18" spans="1:33" ht="20.100000000000001" customHeight="1">
      <c r="A18" s="9"/>
      <c r="B18" s="16" t="s">
        <v>54</v>
      </c>
      <c r="C18" s="95"/>
      <c r="D18" s="97"/>
      <c r="E18" s="95"/>
      <c r="F18" s="96"/>
      <c r="G18" s="97"/>
      <c r="H18" s="95"/>
      <c r="I18" s="96"/>
      <c r="J18" s="96"/>
      <c r="K18" s="96"/>
      <c r="L18" s="96"/>
      <c r="M18" s="97"/>
      <c r="N18" s="100"/>
      <c r="O18" s="101"/>
      <c r="P18" s="4"/>
      <c r="Q18" s="3"/>
      <c r="R18" s="3"/>
      <c r="S18" s="98"/>
      <c r="T18" s="99"/>
      <c r="U18" s="98"/>
      <c r="V18" s="99"/>
      <c r="W18" s="11"/>
      <c r="AC18" s="32" t="s">
        <v>135</v>
      </c>
    </row>
    <row r="19" spans="1:33" ht="20.100000000000001" customHeight="1">
      <c r="A19" s="9"/>
      <c r="B19" s="16" t="s">
        <v>55</v>
      </c>
      <c r="C19" s="95"/>
      <c r="D19" s="97"/>
      <c r="E19" s="95"/>
      <c r="F19" s="96"/>
      <c r="G19" s="97"/>
      <c r="H19" s="95"/>
      <c r="I19" s="96"/>
      <c r="J19" s="96"/>
      <c r="K19" s="96"/>
      <c r="L19" s="96"/>
      <c r="M19" s="97"/>
      <c r="N19" s="100"/>
      <c r="O19" s="101"/>
      <c r="P19" s="4"/>
      <c r="Q19" s="3"/>
      <c r="R19" s="3"/>
      <c r="S19" s="98"/>
      <c r="T19" s="99"/>
      <c r="U19" s="98"/>
      <c r="V19" s="99"/>
      <c r="W19" s="11"/>
      <c r="AC19" s="44" t="s">
        <v>43</v>
      </c>
    </row>
    <row r="20" spans="1:33" ht="20.100000000000001" customHeight="1">
      <c r="A20" s="9"/>
      <c r="B20" s="16" t="s">
        <v>56</v>
      </c>
      <c r="C20" s="95"/>
      <c r="D20" s="97"/>
      <c r="E20" s="95"/>
      <c r="F20" s="96"/>
      <c r="G20" s="97"/>
      <c r="H20" s="95"/>
      <c r="I20" s="96"/>
      <c r="J20" s="96"/>
      <c r="K20" s="96"/>
      <c r="L20" s="96"/>
      <c r="M20" s="97"/>
      <c r="N20" s="100"/>
      <c r="O20" s="101"/>
      <c r="P20" s="4"/>
      <c r="Q20" s="3"/>
      <c r="R20" s="3"/>
      <c r="S20" s="98"/>
      <c r="T20" s="99"/>
      <c r="U20" s="98"/>
      <c r="V20" s="99"/>
      <c r="W20" s="11"/>
    </row>
    <row r="21" spans="1:33" ht="20.100000000000001" customHeight="1">
      <c r="A21" s="9"/>
      <c r="B21" s="16" t="s">
        <v>57</v>
      </c>
      <c r="C21" s="95"/>
      <c r="D21" s="97"/>
      <c r="E21" s="95"/>
      <c r="F21" s="96"/>
      <c r="G21" s="97"/>
      <c r="H21" s="95"/>
      <c r="I21" s="96"/>
      <c r="J21" s="96"/>
      <c r="K21" s="96"/>
      <c r="L21" s="96"/>
      <c r="M21" s="97"/>
      <c r="N21" s="100"/>
      <c r="O21" s="101"/>
      <c r="P21" s="4"/>
      <c r="Q21" s="3"/>
      <c r="R21" s="3"/>
      <c r="S21" s="98"/>
      <c r="T21" s="99"/>
      <c r="U21" s="98"/>
      <c r="V21" s="99"/>
      <c r="W21" s="11"/>
      <c r="Z21" s="33" t="s">
        <v>4</v>
      </c>
      <c r="AA21" s="33"/>
      <c r="AB21" s="33"/>
      <c r="AC21" s="33"/>
      <c r="AG21" s="41"/>
    </row>
    <row r="22" spans="1:33" ht="20.100000000000001" customHeight="1">
      <c r="A22" s="9"/>
      <c r="B22" s="16" t="s">
        <v>58</v>
      </c>
      <c r="C22" s="95"/>
      <c r="D22" s="97"/>
      <c r="E22" s="95"/>
      <c r="F22" s="96"/>
      <c r="G22" s="97"/>
      <c r="H22" s="95"/>
      <c r="I22" s="96"/>
      <c r="J22" s="96"/>
      <c r="K22" s="96"/>
      <c r="L22" s="96"/>
      <c r="M22" s="97"/>
      <c r="N22" s="100"/>
      <c r="O22" s="101"/>
      <c r="P22" s="4"/>
      <c r="Q22" s="3"/>
      <c r="R22" s="3"/>
      <c r="S22" s="98"/>
      <c r="T22" s="99"/>
      <c r="U22" s="98"/>
      <c r="V22" s="99"/>
      <c r="W22" s="11"/>
      <c r="Z22" s="45" t="s">
        <v>131</v>
      </c>
      <c r="AA22" s="45"/>
      <c r="AB22" s="45"/>
      <c r="AC22" s="45"/>
      <c r="AG22" s="41"/>
    </row>
    <row r="23" spans="1:33" ht="20.100000000000001" customHeight="1">
      <c r="A23" s="9"/>
      <c r="B23" s="16" t="s">
        <v>59</v>
      </c>
      <c r="C23" s="95"/>
      <c r="D23" s="97"/>
      <c r="E23" s="95"/>
      <c r="F23" s="96"/>
      <c r="G23" s="97"/>
      <c r="H23" s="95"/>
      <c r="I23" s="96"/>
      <c r="J23" s="96"/>
      <c r="K23" s="96"/>
      <c r="L23" s="96"/>
      <c r="M23" s="97"/>
      <c r="N23" s="100"/>
      <c r="O23" s="101"/>
      <c r="P23" s="4"/>
      <c r="Q23" s="3"/>
      <c r="R23" s="3"/>
      <c r="S23" s="98"/>
      <c r="T23" s="99"/>
      <c r="U23" s="98"/>
      <c r="V23" s="99"/>
      <c r="W23" s="11"/>
      <c r="Z23" s="44" t="s">
        <v>39</v>
      </c>
      <c r="AG23" s="41"/>
    </row>
    <row r="24" spans="1:33" ht="20.100000000000001" customHeight="1">
      <c r="A24" s="9"/>
      <c r="B24" s="16" t="s">
        <v>60</v>
      </c>
      <c r="C24" s="95"/>
      <c r="D24" s="97"/>
      <c r="E24" s="95"/>
      <c r="F24" s="96"/>
      <c r="G24" s="97"/>
      <c r="H24" s="95"/>
      <c r="I24" s="96"/>
      <c r="J24" s="96"/>
      <c r="K24" s="96"/>
      <c r="L24" s="96"/>
      <c r="M24" s="97"/>
      <c r="N24" s="100"/>
      <c r="O24" s="101"/>
      <c r="P24" s="4"/>
      <c r="Q24" s="3"/>
      <c r="R24" s="3"/>
      <c r="S24" s="98"/>
      <c r="T24" s="99"/>
      <c r="U24" s="98"/>
      <c r="V24" s="99"/>
      <c r="W24" s="11"/>
      <c r="Z24" s="44" t="s">
        <v>40</v>
      </c>
      <c r="AG24" s="41"/>
    </row>
    <row r="25" spans="1:33" ht="20.100000000000001" customHeight="1">
      <c r="A25" s="9"/>
      <c r="B25" s="16" t="s">
        <v>61</v>
      </c>
      <c r="C25" s="95"/>
      <c r="D25" s="97"/>
      <c r="E25" s="95"/>
      <c r="F25" s="96"/>
      <c r="G25" s="97"/>
      <c r="H25" s="95"/>
      <c r="I25" s="96"/>
      <c r="J25" s="96"/>
      <c r="K25" s="96"/>
      <c r="L25" s="96"/>
      <c r="M25" s="97"/>
      <c r="N25" s="100"/>
      <c r="O25" s="101"/>
      <c r="P25" s="4"/>
      <c r="Q25" s="3"/>
      <c r="R25" s="3"/>
      <c r="S25" s="98"/>
      <c r="T25" s="99"/>
      <c r="U25" s="98"/>
      <c r="V25" s="99"/>
      <c r="W25" s="11"/>
      <c r="Z25" s="44" t="s">
        <v>41</v>
      </c>
    </row>
    <row r="26" spans="1:33" ht="20.100000000000001" customHeight="1">
      <c r="A26" s="9"/>
      <c r="B26" s="16" t="s">
        <v>62</v>
      </c>
      <c r="C26" s="95"/>
      <c r="D26" s="97"/>
      <c r="E26" s="95"/>
      <c r="F26" s="96"/>
      <c r="G26" s="97"/>
      <c r="H26" s="95"/>
      <c r="I26" s="96"/>
      <c r="J26" s="96"/>
      <c r="K26" s="96"/>
      <c r="L26" s="96"/>
      <c r="M26" s="97"/>
      <c r="N26" s="100"/>
      <c r="O26" s="101"/>
      <c r="P26" s="4"/>
      <c r="Q26" s="3"/>
      <c r="R26" s="3"/>
      <c r="S26" s="98"/>
      <c r="T26" s="99"/>
      <c r="U26" s="98"/>
      <c r="V26" s="99"/>
      <c r="W26" s="11"/>
      <c r="Z26" s="44" t="s">
        <v>42</v>
      </c>
    </row>
    <row r="27" spans="1:33" ht="20.100000000000001" customHeight="1">
      <c r="A27" s="9"/>
      <c r="B27" s="16" t="s">
        <v>63</v>
      </c>
      <c r="C27" s="51"/>
      <c r="D27" s="52"/>
      <c r="E27" s="51"/>
      <c r="F27" s="53"/>
      <c r="G27" s="52"/>
      <c r="H27" s="51"/>
      <c r="I27" s="53"/>
      <c r="J27" s="53"/>
      <c r="K27" s="53"/>
      <c r="L27" s="53"/>
      <c r="M27" s="52"/>
      <c r="N27" s="49"/>
      <c r="O27" s="50"/>
      <c r="P27" s="4"/>
      <c r="Q27" s="3"/>
      <c r="R27" s="3"/>
      <c r="S27" s="69"/>
      <c r="T27" s="70"/>
      <c r="U27" s="69"/>
      <c r="V27" s="70"/>
      <c r="W27" s="11"/>
      <c r="Z27" s="32" t="s">
        <v>134</v>
      </c>
    </row>
    <row r="28" spans="1:33" ht="20.100000000000001" customHeight="1">
      <c r="A28" s="9"/>
      <c r="B28" s="16" t="s">
        <v>64</v>
      </c>
      <c r="C28" s="95"/>
      <c r="D28" s="97"/>
      <c r="E28" s="95"/>
      <c r="F28" s="96"/>
      <c r="G28" s="97"/>
      <c r="H28" s="95"/>
      <c r="I28" s="96"/>
      <c r="J28" s="96"/>
      <c r="K28" s="96"/>
      <c r="L28" s="96"/>
      <c r="M28" s="97"/>
      <c r="N28" s="100"/>
      <c r="O28" s="101"/>
      <c r="P28" s="4"/>
      <c r="Q28" s="3"/>
      <c r="R28" s="3"/>
      <c r="S28" s="98"/>
      <c r="T28" s="99"/>
      <c r="U28" s="98"/>
      <c r="V28" s="99"/>
      <c r="W28" s="11"/>
      <c r="Z28" s="43" t="s">
        <v>130</v>
      </c>
    </row>
    <row r="29" spans="1:33">
      <c r="A29" s="9"/>
      <c r="B29" s="16"/>
      <c r="C29" s="18"/>
      <c r="D29" s="18"/>
      <c r="E29" s="19"/>
      <c r="F29" s="20"/>
      <c r="G29" s="20"/>
      <c r="H29" s="20"/>
      <c r="I29" s="20"/>
      <c r="J29" s="20"/>
      <c r="K29" s="20"/>
      <c r="L29" s="20"/>
      <c r="M29" s="21"/>
      <c r="N29" s="22"/>
      <c r="O29" s="22"/>
      <c r="P29" s="10"/>
      <c r="Q29" s="58"/>
      <c r="R29" s="58"/>
      <c r="S29" s="59"/>
      <c r="T29" s="60"/>
      <c r="U29" s="59"/>
      <c r="V29" s="60"/>
      <c r="W29" s="11"/>
    </row>
    <row r="30" spans="1:33" ht="20.100000000000001" customHeight="1">
      <c r="A30" s="9"/>
      <c r="B30" s="89" t="s">
        <v>47</v>
      </c>
      <c r="C30" s="89"/>
      <c r="D30" s="89"/>
      <c r="E30" s="71"/>
      <c r="F30" s="72"/>
      <c r="G30" s="72"/>
      <c r="H30" s="72"/>
      <c r="I30" s="72"/>
      <c r="J30" s="72"/>
      <c r="K30" s="72"/>
      <c r="L30" s="72"/>
      <c r="M30" s="73"/>
      <c r="N30" s="10"/>
      <c r="O30" s="10"/>
      <c r="P30" s="26" t="s">
        <v>44</v>
      </c>
      <c r="Q30" s="27">
        <f>SUM(Q14:Q28)</f>
        <v>0</v>
      </c>
      <c r="R30" s="27">
        <f>SUM(R14:R28)</f>
        <v>0</v>
      </c>
      <c r="S30" s="74">
        <f>SUM(S14:S28)</f>
        <v>0</v>
      </c>
      <c r="T30" s="75"/>
      <c r="U30" s="74">
        <f>SUM(U14:V28)</f>
        <v>0</v>
      </c>
      <c r="V30" s="75"/>
      <c r="W30" s="11"/>
      <c r="Z30" s="33" t="s">
        <v>127</v>
      </c>
      <c r="AA30" s="33"/>
      <c r="AB30" s="33"/>
      <c r="AC30" s="33"/>
    </row>
    <row r="31" spans="1:33" ht="20.100000000000001" customHeight="1">
      <c r="A31" s="9"/>
      <c r="B31" s="81" t="s">
        <v>14</v>
      </c>
      <c r="C31" s="81"/>
      <c r="D31" s="81"/>
      <c r="E31" s="71"/>
      <c r="F31" s="72"/>
      <c r="G31" s="72"/>
      <c r="H31" s="72"/>
      <c r="I31" s="72"/>
      <c r="J31" s="72"/>
      <c r="K31" s="72"/>
      <c r="L31" s="72"/>
      <c r="M31" s="73"/>
      <c r="N31" s="10"/>
      <c r="O31" s="10"/>
      <c r="P31" s="61"/>
      <c r="Q31" s="61"/>
      <c r="R31" s="61"/>
      <c r="S31" s="62" t="s">
        <v>138</v>
      </c>
      <c r="T31" s="63"/>
      <c r="U31" s="76"/>
      <c r="V31" s="77"/>
      <c r="W31" s="11"/>
      <c r="Z31" s="42">
        <v>1</v>
      </c>
    </row>
    <row r="32" spans="1:33" ht="20.100000000000001" customHeight="1">
      <c r="A32" s="9"/>
      <c r="B32" s="81" t="s">
        <v>48</v>
      </c>
      <c r="C32" s="81"/>
      <c r="D32" s="81"/>
      <c r="E32" s="71"/>
      <c r="F32" s="72"/>
      <c r="G32" s="72"/>
      <c r="H32" s="72"/>
      <c r="I32" s="72"/>
      <c r="J32" s="72"/>
      <c r="K32" s="72"/>
      <c r="L32" s="72"/>
      <c r="M32" s="73"/>
      <c r="N32" s="10"/>
      <c r="O32" s="10"/>
      <c r="P32" s="10"/>
      <c r="Q32" s="10"/>
      <c r="R32" s="57"/>
      <c r="S32" s="26" t="s">
        <v>139</v>
      </c>
      <c r="T32" s="54"/>
      <c r="U32" s="67"/>
      <c r="V32" s="68"/>
      <c r="W32" s="11"/>
      <c r="Z32" s="42">
        <v>73415</v>
      </c>
    </row>
    <row r="33" spans="1:29" ht="20.100000000000001" customHeight="1">
      <c r="A33" s="9"/>
      <c r="B33" s="81" t="s">
        <v>144</v>
      </c>
      <c r="C33" s="81"/>
      <c r="D33" s="82"/>
      <c r="E33" s="71"/>
      <c r="F33" s="72"/>
      <c r="G33" s="72"/>
      <c r="H33" s="72"/>
      <c r="I33" s="72"/>
      <c r="J33" s="72"/>
      <c r="K33" s="72"/>
      <c r="L33" s="72"/>
      <c r="M33" s="73"/>
      <c r="N33" s="10"/>
      <c r="O33" s="10"/>
      <c r="P33" s="10"/>
      <c r="Q33" s="10"/>
      <c r="R33" s="10"/>
      <c r="S33" s="26" t="s">
        <v>140</v>
      </c>
      <c r="T33" s="26"/>
      <c r="U33" s="67"/>
      <c r="V33" s="68"/>
      <c r="W33" s="11"/>
      <c r="Z33" s="42"/>
    </row>
    <row r="34" spans="1:29" ht="20.100000000000001" customHeight="1">
      <c r="A34" s="9"/>
      <c r="B34" s="81" t="s">
        <v>49</v>
      </c>
      <c r="C34" s="81"/>
      <c r="D34" s="82"/>
      <c r="E34" s="71"/>
      <c r="F34" s="72"/>
      <c r="G34" s="72"/>
      <c r="H34" s="72"/>
      <c r="I34" s="72"/>
      <c r="J34" s="72"/>
      <c r="K34" s="72"/>
      <c r="L34" s="72"/>
      <c r="M34" s="73"/>
      <c r="N34" s="10"/>
      <c r="O34" s="10"/>
      <c r="P34" s="10"/>
      <c r="Q34" s="10"/>
      <c r="R34" s="10"/>
      <c r="S34" s="26" t="s">
        <v>141</v>
      </c>
      <c r="T34" s="10"/>
      <c r="U34" s="76"/>
      <c r="V34" s="77"/>
      <c r="W34" s="11"/>
    </row>
    <row r="35" spans="1:29" ht="20.100000000000001" customHeight="1" thickBot="1">
      <c r="A35" s="9"/>
      <c r="B35" s="81" t="s">
        <v>14</v>
      </c>
      <c r="C35" s="81"/>
      <c r="D35" s="82"/>
      <c r="E35" s="71"/>
      <c r="F35" s="72"/>
      <c r="G35" s="72"/>
      <c r="H35" s="72"/>
      <c r="I35" s="72"/>
      <c r="J35" s="72"/>
      <c r="K35" s="72"/>
      <c r="L35" s="72"/>
      <c r="M35" s="73"/>
      <c r="N35" s="10"/>
      <c r="O35" s="10"/>
      <c r="P35" s="10"/>
      <c r="Q35" s="10"/>
      <c r="R35" s="10"/>
      <c r="S35" s="26" t="s">
        <v>142</v>
      </c>
      <c r="T35" s="10"/>
      <c r="U35" s="154">
        <f>SUM(Q30:V30)+U31+U32+U34</f>
        <v>0</v>
      </c>
      <c r="V35" s="155"/>
      <c r="W35" s="11"/>
    </row>
    <row r="36" spans="1:29" ht="20.100000000000001" customHeight="1" thickTop="1">
      <c r="A36" s="9"/>
      <c r="B36" s="81" t="s">
        <v>48</v>
      </c>
      <c r="C36" s="81"/>
      <c r="D36" s="81"/>
      <c r="E36" s="71"/>
      <c r="F36" s="72"/>
      <c r="G36" s="72"/>
      <c r="H36" s="72"/>
      <c r="I36" s="72"/>
      <c r="J36" s="72"/>
      <c r="K36" s="72"/>
      <c r="L36" s="72"/>
      <c r="M36" s="73"/>
      <c r="N36" s="10"/>
      <c r="O36" s="10"/>
      <c r="P36" s="10"/>
      <c r="Q36" s="10"/>
      <c r="R36" s="10"/>
      <c r="S36" s="10"/>
      <c r="T36" s="10"/>
      <c r="U36" s="10"/>
      <c r="V36" s="10"/>
      <c r="W36" s="11"/>
      <c r="Y36" s="10"/>
      <c r="Z36" s="10" t="s">
        <v>128</v>
      </c>
      <c r="AA36" s="33"/>
      <c r="AB36" s="33"/>
      <c r="AC36" s="33"/>
    </row>
    <row r="37" spans="1:29" ht="20.100000000000001" customHeight="1">
      <c r="A37" s="9"/>
      <c r="B37" s="81" t="s">
        <v>144</v>
      </c>
      <c r="C37" s="81"/>
      <c r="D37" s="82"/>
      <c r="E37" s="71"/>
      <c r="F37" s="72"/>
      <c r="G37" s="72"/>
      <c r="H37" s="72"/>
      <c r="I37" s="72"/>
      <c r="J37" s="72"/>
      <c r="K37" s="72"/>
      <c r="L37" s="72"/>
      <c r="M37" s="73"/>
      <c r="N37" s="10"/>
      <c r="O37" s="10"/>
      <c r="P37" s="10"/>
      <c r="Q37" s="10"/>
      <c r="R37" s="10"/>
      <c r="S37" s="10"/>
      <c r="T37" s="10"/>
      <c r="U37" s="10"/>
      <c r="V37" s="10"/>
      <c r="W37" s="11"/>
      <c r="Z37" s="34"/>
      <c r="AA37" s="34"/>
      <c r="AB37" s="34"/>
      <c r="AC37" s="34"/>
    </row>
    <row r="38" spans="1:29" ht="20.100000000000001" customHeight="1">
      <c r="A38" s="9"/>
      <c r="B38" s="56" t="s">
        <v>143</v>
      </c>
      <c r="C38" s="56"/>
      <c r="D38" s="56"/>
      <c r="E38" s="64"/>
      <c r="F38" s="64"/>
      <c r="G38" s="65"/>
      <c r="H38" s="83"/>
      <c r="I38" s="84"/>
      <c r="J38" s="84"/>
      <c r="K38" s="84"/>
      <c r="L38" s="84"/>
      <c r="M38" s="85"/>
      <c r="N38" s="10"/>
      <c r="O38" s="10"/>
      <c r="P38" s="13"/>
      <c r="Q38" s="56" t="s">
        <v>132</v>
      </c>
      <c r="R38" s="13"/>
      <c r="S38" s="46"/>
      <c r="T38" s="86"/>
      <c r="U38" s="87"/>
      <c r="V38" s="88"/>
      <c r="W38" s="11"/>
      <c r="Z38" s="42">
        <v>39448</v>
      </c>
    </row>
    <row r="39" spans="1:29" ht="20.100000000000001" customHeight="1">
      <c r="A39" s="9"/>
      <c r="B39" s="81" t="s">
        <v>66</v>
      </c>
      <c r="C39" s="81"/>
      <c r="D39" s="81"/>
      <c r="E39" s="81"/>
      <c r="F39" s="81"/>
      <c r="G39" s="81"/>
      <c r="H39" s="83"/>
      <c r="I39" s="84"/>
      <c r="J39" s="84"/>
      <c r="K39" s="84"/>
      <c r="L39" s="84"/>
      <c r="M39" s="85"/>
      <c r="N39" s="10"/>
      <c r="O39" s="90" t="s">
        <v>69</v>
      </c>
      <c r="P39" s="90"/>
      <c r="Q39" s="90"/>
      <c r="R39" s="90"/>
      <c r="S39" s="91"/>
      <c r="T39" s="92"/>
      <c r="U39" s="93"/>
      <c r="V39" s="94"/>
      <c r="W39" s="11"/>
      <c r="Z39" s="42">
        <v>73415</v>
      </c>
    </row>
    <row r="40" spans="1:29" ht="20.100000000000001" customHeight="1">
      <c r="A40" s="9"/>
      <c r="B40" s="56" t="s">
        <v>67</v>
      </c>
      <c r="C40" s="55"/>
      <c r="D40" s="55"/>
      <c r="E40" s="55"/>
      <c r="F40" s="55"/>
      <c r="G40" s="55"/>
      <c r="H40" s="83"/>
      <c r="I40" s="84"/>
      <c r="J40" s="84"/>
      <c r="K40" s="84"/>
      <c r="L40" s="84"/>
      <c r="M40" s="85"/>
      <c r="N40" s="10"/>
      <c r="O40" s="90" t="s">
        <v>70</v>
      </c>
      <c r="P40" s="90"/>
      <c r="Q40" s="90"/>
      <c r="R40" s="90"/>
      <c r="S40" s="91"/>
      <c r="T40" s="92"/>
      <c r="U40" s="93"/>
      <c r="V40" s="94"/>
      <c r="W40" s="11"/>
    </row>
    <row r="41" spans="1:29" ht="11.25" customHeight="1" thickBot="1">
      <c r="A41" s="29"/>
      <c r="B41" s="30"/>
      <c r="C41" s="30"/>
      <c r="D41" s="30"/>
      <c r="E41" s="30"/>
      <c r="F41" s="30"/>
      <c r="G41" s="30"/>
      <c r="H41" s="30"/>
      <c r="I41" s="30"/>
      <c r="J41" s="30"/>
      <c r="K41" s="30"/>
      <c r="L41" s="30"/>
      <c r="M41" s="30"/>
      <c r="N41" s="30"/>
      <c r="O41" s="30"/>
      <c r="P41" s="30"/>
      <c r="Q41" s="30"/>
      <c r="R41" s="30"/>
      <c r="S41" s="30"/>
      <c r="T41" s="30"/>
      <c r="U41" s="30"/>
      <c r="V41" s="30"/>
      <c r="W41" s="31"/>
    </row>
    <row r="42" spans="1:29">
      <c r="A42" s="36"/>
      <c r="B42" s="36"/>
      <c r="C42" s="36"/>
      <c r="D42" s="36"/>
      <c r="E42" s="36"/>
      <c r="F42" s="36"/>
      <c r="G42" s="36"/>
      <c r="H42" s="36"/>
      <c r="I42" s="36"/>
      <c r="J42" s="36"/>
      <c r="K42" s="36"/>
      <c r="L42" s="36"/>
      <c r="M42" s="36"/>
      <c r="N42" s="36"/>
      <c r="O42" s="36"/>
      <c r="P42" s="36"/>
      <c r="Q42" s="36"/>
      <c r="R42" s="36"/>
      <c r="S42" s="36"/>
      <c r="T42" s="36"/>
      <c r="U42" s="36"/>
      <c r="V42" s="36"/>
    </row>
    <row r="43" spans="1:29">
      <c r="A43" s="36"/>
      <c r="B43" s="36"/>
      <c r="C43" s="36"/>
      <c r="D43" s="36"/>
      <c r="E43" s="36"/>
      <c r="F43" s="36"/>
      <c r="G43" s="36"/>
      <c r="H43" s="36"/>
      <c r="I43" s="36"/>
      <c r="J43" s="36"/>
      <c r="K43" s="36"/>
      <c r="L43" s="36"/>
      <c r="M43" s="36"/>
      <c r="N43" s="36"/>
      <c r="O43" s="36"/>
      <c r="P43" s="36"/>
      <c r="Q43" s="36"/>
      <c r="R43" s="36"/>
      <c r="S43" s="36"/>
      <c r="T43" s="36"/>
      <c r="U43" s="36"/>
      <c r="V43" s="36"/>
    </row>
    <row r="44" spans="1:29">
      <c r="A44" s="36"/>
      <c r="B44" s="36"/>
      <c r="C44" s="36"/>
      <c r="D44" s="36"/>
      <c r="E44" s="36"/>
      <c r="F44" s="36"/>
      <c r="G44" s="36"/>
      <c r="H44" s="36"/>
      <c r="I44" s="36"/>
      <c r="J44" s="36"/>
      <c r="K44" s="36"/>
      <c r="L44" s="36"/>
      <c r="M44" s="36"/>
      <c r="N44" s="36"/>
      <c r="O44" s="36"/>
      <c r="P44" s="36"/>
      <c r="Q44" s="36"/>
      <c r="R44" s="36"/>
      <c r="S44" s="36"/>
      <c r="T44" s="36"/>
      <c r="U44" s="36"/>
      <c r="V44" s="36"/>
    </row>
    <row r="45" spans="1:29">
      <c r="A45" s="36"/>
      <c r="B45" s="36"/>
      <c r="C45" s="36"/>
      <c r="D45" s="36"/>
      <c r="E45" s="36"/>
      <c r="F45" s="36"/>
      <c r="G45" s="36"/>
      <c r="H45" s="36"/>
      <c r="I45" s="36"/>
      <c r="J45" s="36"/>
      <c r="K45" s="36"/>
      <c r="L45" s="36"/>
      <c r="M45" s="36"/>
      <c r="N45" s="36"/>
      <c r="O45" s="36"/>
      <c r="P45" s="36"/>
      <c r="Q45" s="36"/>
      <c r="R45" s="36"/>
      <c r="S45" s="36"/>
      <c r="T45" s="36"/>
      <c r="U45" s="36"/>
      <c r="V45" s="36"/>
    </row>
    <row r="46" spans="1:29">
      <c r="A46" s="36"/>
      <c r="B46" s="36"/>
      <c r="C46" s="36"/>
      <c r="D46" s="36"/>
      <c r="E46" s="36"/>
      <c r="F46" s="36"/>
      <c r="G46" s="36"/>
      <c r="H46" s="36"/>
      <c r="I46" s="36"/>
      <c r="J46" s="36"/>
      <c r="K46" s="36"/>
      <c r="L46" s="36"/>
      <c r="M46" s="36"/>
      <c r="N46" s="36"/>
      <c r="O46" s="36"/>
      <c r="P46" s="36"/>
      <c r="Q46" s="36"/>
      <c r="R46" s="36"/>
      <c r="S46" s="36"/>
      <c r="T46" s="36"/>
      <c r="U46" s="36"/>
      <c r="V46" s="36"/>
    </row>
    <row r="47" spans="1:29">
      <c r="A47" s="36"/>
      <c r="B47" s="36"/>
      <c r="C47" s="36"/>
      <c r="D47" s="36"/>
      <c r="E47" s="36"/>
      <c r="F47" s="36"/>
      <c r="G47" s="36"/>
      <c r="H47" s="36"/>
      <c r="I47" s="36"/>
      <c r="J47" s="36"/>
      <c r="K47" s="36"/>
      <c r="L47" s="36"/>
      <c r="M47" s="36"/>
      <c r="N47" s="36"/>
      <c r="O47" s="36"/>
      <c r="P47" s="36"/>
      <c r="Q47" s="36"/>
      <c r="R47" s="36"/>
      <c r="S47" s="36"/>
      <c r="T47" s="36"/>
      <c r="U47" s="36"/>
      <c r="V47" s="36"/>
    </row>
    <row r="48" spans="1:29">
      <c r="A48" s="36"/>
      <c r="B48" s="36"/>
      <c r="C48" s="36"/>
      <c r="D48" s="36"/>
      <c r="E48" s="36"/>
      <c r="F48" s="36"/>
      <c r="G48" s="36"/>
      <c r="H48" s="36"/>
      <c r="I48" s="36"/>
      <c r="J48" s="36"/>
      <c r="K48" s="36"/>
      <c r="L48" s="36"/>
      <c r="M48" s="36"/>
      <c r="N48" s="36"/>
      <c r="O48" s="36"/>
      <c r="P48" s="36"/>
      <c r="Q48" s="36"/>
      <c r="R48" s="36"/>
      <c r="S48" s="36"/>
      <c r="T48" s="36"/>
      <c r="U48" s="36"/>
      <c r="V48" s="36"/>
    </row>
    <row r="49" spans="1:22">
      <c r="A49" s="36"/>
      <c r="B49" s="36"/>
      <c r="C49" s="36"/>
      <c r="D49" s="36"/>
      <c r="E49" s="36"/>
      <c r="F49" s="36"/>
      <c r="G49" s="36"/>
      <c r="H49" s="36"/>
      <c r="I49" s="36"/>
      <c r="J49" s="36"/>
      <c r="K49" s="36"/>
      <c r="L49" s="36"/>
      <c r="M49" s="36"/>
      <c r="N49" s="36"/>
      <c r="O49" s="36"/>
      <c r="P49" s="36"/>
      <c r="Q49" s="36"/>
      <c r="R49" s="36"/>
      <c r="S49" s="36"/>
      <c r="T49" s="36"/>
      <c r="U49" s="36"/>
      <c r="V49" s="36"/>
    </row>
  </sheetData>
  <sheetProtection formatCells="0" formatColumns="0" formatRows="0" insertColumns="0" insertRows="0" insertHyperlinks="0" deleteColumns="0" deleteRows="0" selectLockedCells="1" sort="0" autoFilter="0" pivotTables="0" selectUnlockedCells="1"/>
  <dataConsolidate/>
  <customSheetViews>
    <customSheetView guid="{B9CCF525-0A8F-41CA-80F0-3BD0CB8E79E7}" scale="75" showRuler="0" topLeftCell="B1">
      <selection activeCell="N24" sqref="N24:O24"/>
    </customSheetView>
  </customSheetViews>
  <mergeCells count="152">
    <mergeCell ref="R7:V7"/>
    <mergeCell ref="R8:V8"/>
    <mergeCell ref="R9:V9"/>
    <mergeCell ref="U35:V35"/>
    <mergeCell ref="U34:V34"/>
    <mergeCell ref="U32:V32"/>
    <mergeCell ref="S21:T21"/>
    <mergeCell ref="U21:V21"/>
    <mergeCell ref="U22:V22"/>
    <mergeCell ref="S16:T16"/>
    <mergeCell ref="B8:C8"/>
    <mergeCell ref="J6:P6"/>
    <mergeCell ref="J8:P8"/>
    <mergeCell ref="U14:V14"/>
    <mergeCell ref="N20:O20"/>
    <mergeCell ref="C18:D18"/>
    <mergeCell ref="N19:O19"/>
    <mergeCell ref="H18:M18"/>
    <mergeCell ref="N18:O18"/>
    <mergeCell ref="C19:D19"/>
    <mergeCell ref="H19:M19"/>
    <mergeCell ref="E20:G20"/>
    <mergeCell ref="Z4:AC4"/>
    <mergeCell ref="S20:T20"/>
    <mergeCell ref="U20:V20"/>
    <mergeCell ref="S19:T19"/>
    <mergeCell ref="S17:T17"/>
    <mergeCell ref="U10:V10"/>
    <mergeCell ref="S15:T15"/>
    <mergeCell ref="R6:V6"/>
    <mergeCell ref="H20:M20"/>
    <mergeCell ref="C13:D13"/>
    <mergeCell ref="E13:G13"/>
    <mergeCell ref="N17:O17"/>
    <mergeCell ref="C16:D16"/>
    <mergeCell ref="E16:G16"/>
    <mergeCell ref="H16:M16"/>
    <mergeCell ref="N16:O16"/>
    <mergeCell ref="C20:D20"/>
    <mergeCell ref="E18:G18"/>
    <mergeCell ref="U18:V18"/>
    <mergeCell ref="Q11:Q13"/>
    <mergeCell ref="P11:P13"/>
    <mergeCell ref="B11:G12"/>
    <mergeCell ref="H11:M13"/>
    <mergeCell ref="N11:O13"/>
    <mergeCell ref="H14:M14"/>
    <mergeCell ref="U19:V19"/>
    <mergeCell ref="U16:V16"/>
    <mergeCell ref="U12:V12"/>
    <mergeCell ref="U13:V13"/>
    <mergeCell ref="R2:V2"/>
    <mergeCell ref="T4:V4"/>
    <mergeCell ref="S11:T13"/>
    <mergeCell ref="U15:V15"/>
    <mergeCell ref="U17:V17"/>
    <mergeCell ref="S18:T18"/>
    <mergeCell ref="D4:H4"/>
    <mergeCell ref="D6:H6"/>
    <mergeCell ref="M4:N4"/>
    <mergeCell ref="R11:R13"/>
    <mergeCell ref="S14:T14"/>
    <mergeCell ref="B10:G10"/>
    <mergeCell ref="Q10:T10"/>
    <mergeCell ref="B4:C4"/>
    <mergeCell ref="B6:C6"/>
    <mergeCell ref="N10:O10"/>
    <mergeCell ref="H10:M10"/>
    <mergeCell ref="J4:L4"/>
    <mergeCell ref="N14:O14"/>
    <mergeCell ref="N15:O15"/>
    <mergeCell ref="E19:G19"/>
    <mergeCell ref="E17:G17"/>
    <mergeCell ref="E15:G15"/>
    <mergeCell ref="H15:M15"/>
    <mergeCell ref="H17:M17"/>
    <mergeCell ref="O4:Q4"/>
    <mergeCell ref="H21:M21"/>
    <mergeCell ref="N21:O21"/>
    <mergeCell ref="C22:D22"/>
    <mergeCell ref="E22:G22"/>
    <mergeCell ref="C14:D14"/>
    <mergeCell ref="E14:G14"/>
    <mergeCell ref="C17:D17"/>
    <mergeCell ref="C21:D21"/>
    <mergeCell ref="E21:G21"/>
    <mergeCell ref="C15:D15"/>
    <mergeCell ref="H24:M24"/>
    <mergeCell ref="N22:O22"/>
    <mergeCell ref="S22:T22"/>
    <mergeCell ref="H23:M23"/>
    <mergeCell ref="N23:O23"/>
    <mergeCell ref="H22:M22"/>
    <mergeCell ref="E26:G26"/>
    <mergeCell ref="S25:T25"/>
    <mergeCell ref="U24:V24"/>
    <mergeCell ref="C23:D23"/>
    <mergeCell ref="E23:G23"/>
    <mergeCell ref="S23:T23"/>
    <mergeCell ref="U23:V23"/>
    <mergeCell ref="S24:T24"/>
    <mergeCell ref="C24:D24"/>
    <mergeCell ref="E24:G24"/>
    <mergeCell ref="N26:O26"/>
    <mergeCell ref="N24:O24"/>
    <mergeCell ref="U25:V25"/>
    <mergeCell ref="U26:V26"/>
    <mergeCell ref="C25:D25"/>
    <mergeCell ref="E25:G25"/>
    <mergeCell ref="H25:M25"/>
    <mergeCell ref="N25:O25"/>
    <mergeCell ref="S26:T26"/>
    <mergeCell ref="C26:D26"/>
    <mergeCell ref="B37:D37"/>
    <mergeCell ref="B34:D34"/>
    <mergeCell ref="H38:M38"/>
    <mergeCell ref="H26:M26"/>
    <mergeCell ref="S28:T28"/>
    <mergeCell ref="U28:V28"/>
    <mergeCell ref="C28:D28"/>
    <mergeCell ref="E28:G28"/>
    <mergeCell ref="H28:M28"/>
    <mergeCell ref="N28:O28"/>
    <mergeCell ref="T38:V38"/>
    <mergeCell ref="B30:D30"/>
    <mergeCell ref="B31:D31"/>
    <mergeCell ref="B39:G39"/>
    <mergeCell ref="B35:D35"/>
    <mergeCell ref="O40:S40"/>
    <mergeCell ref="T39:V39"/>
    <mergeCell ref="O39:S39"/>
    <mergeCell ref="T40:V40"/>
    <mergeCell ref="H40:M40"/>
    <mergeCell ref="E36:M36"/>
    <mergeCell ref="E37:M37"/>
    <mergeCell ref="E33:M33"/>
    <mergeCell ref="D8:H8"/>
    <mergeCell ref="B33:D33"/>
    <mergeCell ref="H39:M39"/>
    <mergeCell ref="B32:D32"/>
    <mergeCell ref="B36:D36"/>
    <mergeCell ref="E30:M30"/>
    <mergeCell ref="E31:M31"/>
    <mergeCell ref="U33:V33"/>
    <mergeCell ref="U27:V27"/>
    <mergeCell ref="S27:T27"/>
    <mergeCell ref="E32:M32"/>
    <mergeCell ref="E34:M34"/>
    <mergeCell ref="E35:M35"/>
    <mergeCell ref="U30:V30"/>
    <mergeCell ref="S30:T30"/>
    <mergeCell ref="U31:V31"/>
  </mergeCells>
  <phoneticPr fontId="1" type="noConversion"/>
  <dataValidations xWindow="365" yWindow="586" count="43">
    <dataValidation allowBlank="1" showInputMessage="1" showErrorMessage="1" prompt="Enter in the name of the Club Secretary" sqref="Q7"/>
    <dataValidation type="list" allowBlank="1" showInputMessage="1" showErrorMessage="1" sqref="R29">
      <formula1>$AA$14:$AA$15</formula1>
    </dataValidation>
    <dataValidation type="list" allowBlank="1" showInputMessage="1" showErrorMessage="1" sqref="S29:T29">
      <formula1>$AB$14:$AB$15</formula1>
    </dataValidation>
    <dataValidation type="list" allowBlank="1" showInputMessage="1" showErrorMessage="1" sqref="U29:V29">
      <formula1>$AC$14:$AC$16</formula1>
    </dataValidation>
    <dataValidation type="list" allowBlank="1" showInputMessage="1" showErrorMessage="1" errorTitle="Invalid Data" error="Please enter a date between 01-Jan-1987 and 31-Dec-1999" sqref="N29:O29">
      <formula1>$Z$23:$Z$26</formula1>
    </dataValidation>
    <dataValidation type="date" allowBlank="1" showInputMessage="1" showErrorMessage="1" sqref="P29">
      <formula1>31048</formula1>
      <formula2>36891</formula2>
    </dataValidation>
    <dataValidation type="list" allowBlank="1" showInputMessage="1" showErrorMessage="1" sqref="Q29">
      <formula1>$Z$14:$Z$16</formula1>
    </dataValidation>
    <dataValidation allowBlank="1" showInputMessage="1" showErrorMessage="1" prompt="Enter in the name of the Club Registrar" sqref="E30"/>
    <dataValidation allowBlank="1" showInputMessage="1" showErrorMessage="1" prompt="Enter in the contact address for the Club Registrar" sqref="E31"/>
    <dataValidation allowBlank="1" showInputMessage="1" showErrorMessage="1" prompt="Enter in the contact phone number for the Club Registrar" sqref="E32"/>
    <dataValidation type="date" allowBlank="1" showInputMessage="1" showErrorMessage="1" sqref="T39:V40 E38:H38 H39:M40">
      <formula1>$Z$38</formula1>
      <formula2>$Z$39</formula2>
    </dataValidation>
    <dataValidation type="list" allowBlank="1" showInputMessage="1" showErrorMessage="1" sqref="F3">
      <formula1>$V$3:$V$7</formula1>
    </dataValidation>
    <dataValidation type="list" allowBlank="1" showInputMessage="1" showErrorMessage="1" prompt="Select the destination for this copy" sqref="R2:V2">
      <formula1>$Z$5:$Z$8</formula1>
    </dataValidation>
    <dataValidation type="textLength" operator="greaterThan" allowBlank="1" showInputMessage="1" showErrorMessage="1" error="Please Enter in the name of the Club" prompt="Enter in the name of the Club" sqref="D4:H4">
      <formula1>0</formula1>
    </dataValidation>
    <dataValidation allowBlank="1" showInputMessage="1" showErrorMessage="1" prompt="Enter in the County in which the Club is located" sqref="J4:L4"/>
    <dataValidation allowBlank="1" showInputMessage="1" showErrorMessage="1" prompt="Enter in the contact address for the Club Chairperson" sqref="J6"/>
    <dataValidation allowBlank="1" showInputMessage="1" showErrorMessage="1" prompt="Enter in the Jersey colours for your team" sqref="R4"/>
    <dataValidation allowBlank="1" showInputMessage="1" showErrorMessage="1" prompt="Enter in the contact address of the Club Secretary" sqref="Q8"/>
    <dataValidation allowBlank="1" showInputMessage="1" showErrorMessage="1" prompt="Enter in the grade of the team" sqref="T4:V4"/>
    <dataValidation allowBlank="1" showInputMessage="1" showErrorMessage="1" prompt="Enter in the Firstname of the person to be registered" sqref="C14:C28"/>
    <dataValidation allowBlank="1" showInputMessage="1" showErrorMessage="1" prompt="Enter in the Surname of the person to be registered" sqref="E14:E28"/>
    <dataValidation allowBlank="1" showInputMessage="1" showErrorMessage="1" prompt="Enter in the full address of the person to be registered. Please use commas to indicate an end of line in the address so that the computer can split the address onto multiple lines for print labels etc" sqref="H14:H28"/>
    <dataValidation type="textLength" operator="greaterThan" allowBlank="1" showInputMessage="1" showErrorMessage="1" error="Please Enter in the name of the Club Chairperson" prompt="Enter in the name of the Club Chairperson" sqref="D6:H6">
      <formula1>0</formula1>
    </dataValidation>
    <dataValidation type="date" allowBlank="1" showInputMessage="1" showErrorMessage="1" error="Please enter a date between 01-Jan-1989 and 31-Dec-2007" prompt="Please enter the date of birth (for juvenile players only). Please use the format 12 Jun 1994" sqref="P14:P28">
      <formula1>$Z$31</formula1>
      <formula2>$Z$32</formula2>
    </dataValidation>
    <dataValidation type="decimal" allowBlank="1" showInputMessage="1" showErrorMessage="1" prompt="Please enter the amount payable to the County Board for the registration of this person. If already registered enter a zero." sqref="Q14:Q28">
      <formula1>0</formula1>
      <formula2>50</formula2>
    </dataValidation>
    <dataValidation type="decimal" allowBlank="1" showInputMessage="1" showErrorMessage="1" prompt="Please enter the amount payable to the Provinciall Council for the registration of this person. If already registered enter a zero." sqref="R14:R28">
      <formula1>0</formula1>
      <formula2>50</formula2>
    </dataValidation>
    <dataValidation type="list" allowBlank="1" showInputMessage="1" showErrorMessage="1" errorTitle="Invalid Data" error="Please enter a Role from the list" prompt="Please enter the main role of the person to be registered." sqref="N14:O28">
      <formula1>$Z$22:$Z$28</formula1>
    </dataValidation>
    <dataValidation type="list" allowBlank="1" showInputMessage="1" showErrorMessage="1" prompt="Please select the amount payable to the Central Council for the registration of this person. If already registered select Registered. Note u10's have a special amount of 6.00" sqref="S14:S28 T14:T26 T28">
      <formula1>$AB$14:$AB$17</formula1>
    </dataValidation>
    <dataValidation type="list" allowBlank="1" showInputMessage="1" showErrorMessage="1" prompt="Please select the amount payable to the Injury Fund for this person. This is mandatory for Juveniles and Adult Players but optional for non playing Officials or Mentors." sqref="U14:U28 V14:V26 V28">
      <formula1>$AC$14:$AC$19</formula1>
    </dataValidation>
    <dataValidation operator="greaterThan" allowBlank="1" showInputMessage="1" showErrorMessage="1" prompt="Enter in the contact details for the Club Secretary_x000a_" sqref="J8:P8"/>
    <dataValidation allowBlank="1" showInputMessage="1" showErrorMessage="1" prompt="Enter in the name of the Club Secretary_x000a_" sqref="D8:H8"/>
    <dataValidation allowBlank="1" showInputMessage="1" showErrorMessage="1" prompt="Enter in the email of the Club Chairperson" sqref="R6:V6"/>
    <dataValidation allowBlank="1" showInputMessage="1" showErrorMessage="1" prompt="Enter in the telephone number of the Club Chairperson" sqref="R7:V7"/>
    <dataValidation allowBlank="1" showInputMessage="1" showErrorMessage="1" prompt="Enter in the email address of the Club Secretary" sqref="R8:V8"/>
    <dataValidation allowBlank="1" showInputMessage="1" showErrorMessage="1" prompt="Enter in the telephone details of the Club Secretary" sqref="R9:V9"/>
    <dataValidation allowBlank="1" showInputMessage="1" showErrorMessage="1" prompt="Enter in the colours of your County" sqref="O4:Q4"/>
    <dataValidation allowBlank="1" showInputMessage="1" showErrorMessage="1" prompt="Enter in the email address for the Club Registrar" sqref="E33:M33"/>
    <dataValidation allowBlank="1" showInputMessage="1" showErrorMessage="1" prompt="Enter in the contact name of the County Registrar" sqref="E34:M34"/>
    <dataValidation allowBlank="1" showInputMessage="1" showErrorMessage="1" prompt="Enter in the contact address for the County Registrar" sqref="E35:M35"/>
    <dataValidation allowBlank="1" showInputMessage="1" showErrorMessage="1" prompt="Enter in the contact number for the County Registrar" sqref="E36:M36"/>
    <dataValidation allowBlank="1" showInputMessage="1" showErrorMessage="1" prompt="Enter in the email address for the County Registrar" sqref="E37:M37"/>
    <dataValidation allowBlank="1" showInputMessage="1" showErrorMessage="1" prompt="This is the €150 that each club must pay the County Board for All Ireland Tickets." sqref="U34:V34"/>
    <dataValidation allowBlank="1" showInputMessage="1" showErrorMessage="1" prompt="Club affilation fee to the County Board" sqref="U31:V31"/>
  </dataValidations>
  <printOptions horizontalCentered="1" verticalCentered="1"/>
  <pageMargins left="0" right="0" top="0.11811023622047245" bottom="0.11811023622047245" header="0.11811023622047245" footer="0.11811023622047245"/>
  <pageSetup paperSize="9" scale="72" orientation="landscape" r:id="rId1"/>
  <headerFooter alignWithMargins="0"/>
  <ignoredErrors>
    <ignoredError sqref="B14:B2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C47"/>
  <sheetViews>
    <sheetView showGridLines="0" showRowColHeaders="0" zoomScale="75" workbookViewId="0">
      <selection activeCell="D4" sqref="D4:H4"/>
    </sheetView>
  </sheetViews>
  <sheetFormatPr defaultRowHeight="12.75"/>
  <cols>
    <col min="1" max="1" width="3.42578125" style="32" customWidth="1"/>
    <col min="2" max="2" width="6.85546875" style="32" customWidth="1"/>
    <col min="3" max="3" width="10.5703125" style="32" customWidth="1"/>
    <col min="4" max="4" width="2.140625" style="32" customWidth="1"/>
    <col min="5" max="5" width="9.140625" style="32"/>
    <col min="6" max="6" width="4.42578125" style="32" customWidth="1"/>
    <col min="7" max="7" width="11.28515625" style="32" customWidth="1"/>
    <col min="8" max="8" width="9.140625" style="32"/>
    <col min="9" max="9" width="11.85546875" style="32" customWidth="1"/>
    <col min="10" max="12" width="9.140625" style="32"/>
    <col min="13" max="13" width="8.42578125" style="32" customWidth="1"/>
    <col min="14" max="14" width="10.140625" style="32" customWidth="1"/>
    <col min="15" max="15" width="5.7109375" style="32" customWidth="1"/>
    <col min="16" max="16" width="14.42578125" style="32" customWidth="1"/>
    <col min="17" max="17" width="11.7109375" style="32" customWidth="1"/>
    <col min="18" max="18" width="10.85546875" style="32" customWidth="1"/>
    <col min="19" max="19" width="7.42578125" style="32" customWidth="1"/>
    <col min="20" max="20" width="4.28515625" style="32" customWidth="1"/>
    <col min="21" max="21" width="10.42578125" style="32" customWidth="1"/>
    <col min="22" max="22" width="3.85546875" style="32" customWidth="1"/>
    <col min="23" max="23" width="2.7109375" style="32" customWidth="1"/>
    <col min="24" max="24" width="9.140625" style="32"/>
    <col min="25" max="27" width="9.140625" style="32" hidden="1" customWidth="1"/>
    <col min="28" max="28" width="13.7109375" style="32" hidden="1" customWidth="1"/>
    <col min="29" max="29" width="9.140625" style="32" hidden="1" customWidth="1"/>
    <col min="30" max="30" width="0" style="32" hidden="1" customWidth="1"/>
    <col min="31" max="16384" width="9.140625" style="32"/>
  </cols>
  <sheetData>
    <row r="1" spans="1:29" ht="12.75" customHeight="1">
      <c r="A1" s="5"/>
      <c r="B1" s="6"/>
      <c r="C1" s="6"/>
      <c r="D1" s="6"/>
      <c r="E1" s="6"/>
      <c r="F1" s="6"/>
      <c r="G1" s="6"/>
      <c r="H1" s="6"/>
      <c r="I1" s="6"/>
      <c r="J1" s="6"/>
      <c r="K1" s="6"/>
      <c r="L1" s="6"/>
      <c r="M1" s="6"/>
      <c r="N1" s="6"/>
      <c r="O1" s="6"/>
      <c r="P1" s="6"/>
      <c r="Q1" s="6"/>
      <c r="R1" s="6"/>
      <c r="S1" s="7"/>
      <c r="T1" s="7"/>
      <c r="U1" s="7"/>
      <c r="V1" s="7"/>
      <c r="W1" s="8"/>
    </row>
    <row r="2" spans="1:29" ht="31.5" customHeight="1">
      <c r="A2" s="9"/>
      <c r="B2" s="2" t="s">
        <v>8</v>
      </c>
      <c r="C2" s="1"/>
      <c r="D2" s="1"/>
      <c r="E2" s="10"/>
      <c r="F2" s="10"/>
      <c r="G2" s="10"/>
      <c r="H2" s="10"/>
      <c r="I2" s="10"/>
      <c r="J2" s="10"/>
      <c r="K2" s="10"/>
      <c r="L2" s="10"/>
      <c r="M2" s="10"/>
      <c r="N2" s="10"/>
      <c r="O2" s="10"/>
      <c r="P2" s="10"/>
      <c r="Q2" s="10"/>
      <c r="R2" s="205" t="s">
        <v>24</v>
      </c>
      <c r="S2" s="206"/>
      <c r="T2" s="206"/>
      <c r="U2" s="206"/>
      <c r="V2" s="207"/>
      <c r="W2" s="11"/>
    </row>
    <row r="3" spans="1:29" ht="20.100000000000001" customHeight="1">
      <c r="A3" s="9"/>
      <c r="B3" s="1"/>
      <c r="C3" s="1"/>
      <c r="D3" s="1"/>
      <c r="E3" s="10"/>
      <c r="F3" s="10"/>
      <c r="G3" s="10"/>
      <c r="H3" s="10"/>
      <c r="I3" s="10"/>
      <c r="J3" s="10"/>
      <c r="K3" s="10"/>
      <c r="L3" s="10"/>
      <c r="M3" s="10"/>
      <c r="N3" s="10"/>
      <c r="O3" s="10"/>
      <c r="P3" s="10"/>
      <c r="Q3" s="10"/>
      <c r="R3" s="10"/>
      <c r="S3" s="10"/>
      <c r="T3" s="10"/>
      <c r="U3" s="10"/>
      <c r="V3" s="10"/>
      <c r="W3" s="11"/>
    </row>
    <row r="4" spans="1:29" ht="20.100000000000001" customHeight="1">
      <c r="A4" s="9"/>
      <c r="B4" s="169" t="s">
        <v>9</v>
      </c>
      <c r="C4" s="169"/>
      <c r="D4" s="191" t="s">
        <v>122</v>
      </c>
      <c r="E4" s="192"/>
      <c r="F4" s="192"/>
      <c r="G4" s="192"/>
      <c r="H4" s="193"/>
      <c r="I4" s="13" t="s">
        <v>12</v>
      </c>
      <c r="J4" s="191" t="s">
        <v>71</v>
      </c>
      <c r="K4" s="192"/>
      <c r="L4" s="193"/>
      <c r="M4" s="203" t="s">
        <v>15</v>
      </c>
      <c r="N4" s="204"/>
      <c r="O4" s="191" t="s">
        <v>72</v>
      </c>
      <c r="P4" s="192"/>
      <c r="Q4" s="192"/>
      <c r="R4" s="193"/>
      <c r="S4" s="14" t="s">
        <v>18</v>
      </c>
      <c r="T4" s="76"/>
      <c r="U4" s="149"/>
      <c r="V4" s="77"/>
      <c r="W4" s="11"/>
    </row>
    <row r="5" spans="1:29" ht="20.100000000000001" customHeight="1">
      <c r="A5" s="9"/>
      <c r="B5" s="10"/>
      <c r="C5" s="10"/>
      <c r="D5" s="10"/>
      <c r="E5" s="10"/>
      <c r="F5" s="10"/>
      <c r="G5" s="10"/>
      <c r="H5" s="10"/>
      <c r="I5" s="10"/>
      <c r="J5" s="10"/>
      <c r="K5" s="10"/>
      <c r="L5" s="10"/>
      <c r="M5" s="10"/>
      <c r="N5" s="10"/>
      <c r="O5" s="10"/>
      <c r="P5" s="10"/>
      <c r="Q5" s="10"/>
      <c r="R5" s="10"/>
      <c r="S5" s="10"/>
      <c r="T5" s="10"/>
      <c r="U5" s="10"/>
      <c r="V5" s="10"/>
      <c r="W5" s="11"/>
      <c r="Z5" s="145" t="s">
        <v>21</v>
      </c>
      <c r="AA5" s="146"/>
      <c r="AB5" s="146"/>
      <c r="AC5" s="147"/>
    </row>
    <row r="6" spans="1:29" ht="20.100000000000001" customHeight="1">
      <c r="A6" s="9"/>
      <c r="B6" s="169" t="s">
        <v>10</v>
      </c>
      <c r="C6" s="169"/>
      <c r="D6" s="191" t="s">
        <v>73</v>
      </c>
      <c r="E6" s="192"/>
      <c r="F6" s="192"/>
      <c r="G6" s="192"/>
      <c r="H6" s="193"/>
      <c r="I6" s="13" t="s">
        <v>16</v>
      </c>
      <c r="J6" s="191" t="s">
        <v>74</v>
      </c>
      <c r="K6" s="192"/>
      <c r="L6" s="192"/>
      <c r="M6" s="192"/>
      <c r="N6" s="192"/>
      <c r="O6" s="193"/>
      <c r="P6" s="13" t="s">
        <v>19</v>
      </c>
      <c r="Q6" s="191" t="s">
        <v>75</v>
      </c>
      <c r="R6" s="192"/>
      <c r="S6" s="193"/>
      <c r="T6" s="13" t="s">
        <v>17</v>
      </c>
      <c r="U6" s="76" t="s">
        <v>76</v>
      </c>
      <c r="V6" s="77"/>
      <c r="W6" s="15"/>
      <c r="Z6" s="32" t="s">
        <v>22</v>
      </c>
    </row>
    <row r="7" spans="1:29" ht="20.100000000000001" customHeight="1">
      <c r="A7" s="9"/>
      <c r="B7" s="10"/>
      <c r="C7" s="10"/>
      <c r="D7" s="10"/>
      <c r="E7" s="10"/>
      <c r="F7" s="10"/>
      <c r="G7" s="10"/>
      <c r="H7" s="10"/>
      <c r="I7" s="10"/>
      <c r="J7" s="10"/>
      <c r="K7" s="10"/>
      <c r="L7" s="10"/>
      <c r="M7" s="10"/>
      <c r="N7" s="10"/>
      <c r="O7" s="10"/>
      <c r="P7" s="10"/>
      <c r="Q7" s="10"/>
      <c r="R7" s="10"/>
      <c r="S7" s="10"/>
      <c r="T7" s="10"/>
      <c r="U7" s="10"/>
      <c r="V7" s="10"/>
      <c r="W7" s="15"/>
      <c r="Z7" s="32" t="s">
        <v>23</v>
      </c>
    </row>
    <row r="8" spans="1:29" ht="20.100000000000001" customHeight="1">
      <c r="A8" s="9"/>
      <c r="B8" s="169" t="s">
        <v>11</v>
      </c>
      <c r="C8" s="169"/>
      <c r="D8" s="169"/>
      <c r="E8" s="208" t="s">
        <v>12</v>
      </c>
      <c r="F8" s="204"/>
      <c r="G8" s="209">
        <v>50</v>
      </c>
      <c r="H8" s="210"/>
      <c r="I8" s="13" t="s">
        <v>13</v>
      </c>
      <c r="J8" s="209"/>
      <c r="K8" s="210"/>
      <c r="L8" s="10" t="s">
        <v>20</v>
      </c>
      <c r="M8" s="209"/>
      <c r="N8" s="210"/>
      <c r="O8" s="10"/>
      <c r="P8" s="13" t="s">
        <v>14</v>
      </c>
      <c r="Q8" s="191" t="s">
        <v>77</v>
      </c>
      <c r="R8" s="192"/>
      <c r="S8" s="192"/>
      <c r="T8" s="192"/>
      <c r="U8" s="192"/>
      <c r="V8" s="193"/>
      <c r="W8" s="15"/>
      <c r="Z8" s="32" t="s">
        <v>24</v>
      </c>
    </row>
    <row r="9" spans="1:29" ht="9.75" customHeight="1">
      <c r="A9" s="9"/>
      <c r="B9" s="10"/>
      <c r="C9" s="10"/>
      <c r="D9" s="10"/>
      <c r="E9" s="10"/>
      <c r="F9" s="10"/>
      <c r="G9" s="10"/>
      <c r="H9" s="10"/>
      <c r="I9" s="10"/>
      <c r="J9" s="10"/>
      <c r="K9" s="10"/>
      <c r="L9" s="10"/>
      <c r="M9" s="10"/>
      <c r="N9" s="10"/>
      <c r="O9" s="10"/>
      <c r="P9" s="10"/>
      <c r="Q9" s="10"/>
      <c r="R9" s="10"/>
      <c r="S9" s="10"/>
      <c r="T9" s="10"/>
      <c r="U9" s="10"/>
      <c r="V9" s="10"/>
      <c r="W9" s="11"/>
      <c r="Z9" s="33"/>
      <c r="AA9" s="33"/>
      <c r="AB9" s="33"/>
      <c r="AC9" s="33"/>
    </row>
    <row r="10" spans="1:29" ht="30" customHeight="1">
      <c r="A10" s="9"/>
      <c r="B10" s="104" t="s">
        <v>27</v>
      </c>
      <c r="C10" s="104"/>
      <c r="D10" s="104"/>
      <c r="E10" s="104"/>
      <c r="F10" s="104"/>
      <c r="G10" s="105"/>
      <c r="H10" s="103" t="s">
        <v>29</v>
      </c>
      <c r="I10" s="104"/>
      <c r="J10" s="104"/>
      <c r="K10" s="104"/>
      <c r="L10" s="104"/>
      <c r="M10" s="105"/>
      <c r="N10" s="103" t="s">
        <v>38</v>
      </c>
      <c r="O10" s="105"/>
      <c r="P10" s="37" t="s">
        <v>31</v>
      </c>
      <c r="Q10" s="113" t="s">
        <v>33</v>
      </c>
      <c r="R10" s="211"/>
      <c r="S10" s="211"/>
      <c r="T10" s="212"/>
      <c r="U10" s="162" t="s">
        <v>37</v>
      </c>
      <c r="V10" s="163"/>
      <c r="W10" s="11"/>
      <c r="Z10" s="33" t="s">
        <v>0</v>
      </c>
      <c r="AA10" s="33" t="s">
        <v>1</v>
      </c>
      <c r="AB10" s="33" t="s">
        <v>2</v>
      </c>
      <c r="AC10" s="33" t="s">
        <v>3</v>
      </c>
    </row>
    <row r="11" spans="1:29" ht="19.5" customHeight="1">
      <c r="A11" s="9"/>
      <c r="B11" s="134" t="s">
        <v>28</v>
      </c>
      <c r="C11" s="134"/>
      <c r="D11" s="134"/>
      <c r="E11" s="134"/>
      <c r="F11" s="134"/>
      <c r="G11" s="135"/>
      <c r="H11" s="138" t="s">
        <v>30</v>
      </c>
      <c r="I11" s="134"/>
      <c r="J11" s="134"/>
      <c r="K11" s="134"/>
      <c r="L11" s="134"/>
      <c r="M11" s="135"/>
      <c r="N11" s="138"/>
      <c r="O11" s="135"/>
      <c r="P11" s="132" t="s">
        <v>32</v>
      </c>
      <c r="Q11" s="130" t="s">
        <v>34</v>
      </c>
      <c r="R11" s="111" t="s">
        <v>35</v>
      </c>
      <c r="S11" s="124" t="s">
        <v>36</v>
      </c>
      <c r="T11" s="125"/>
      <c r="U11" s="164" t="str">
        <f>"Adult = "&amp;AC16</f>
        <v>Adult = 15</v>
      </c>
      <c r="V11" s="165"/>
      <c r="W11" s="11"/>
      <c r="Z11" s="34"/>
      <c r="AA11" s="34"/>
      <c r="AB11" s="34"/>
      <c r="AC11" s="34"/>
    </row>
    <row r="12" spans="1:29" ht="18.75" customHeight="1">
      <c r="A12" s="9"/>
      <c r="B12" s="136"/>
      <c r="C12" s="136"/>
      <c r="D12" s="136"/>
      <c r="E12" s="136"/>
      <c r="F12" s="136"/>
      <c r="G12" s="137"/>
      <c r="H12" s="138"/>
      <c r="I12" s="134"/>
      <c r="J12" s="134"/>
      <c r="K12" s="134"/>
      <c r="L12" s="134"/>
      <c r="M12" s="135"/>
      <c r="N12" s="138"/>
      <c r="O12" s="135"/>
      <c r="P12" s="132"/>
      <c r="Q12" s="111"/>
      <c r="R12" s="111"/>
      <c r="S12" s="126"/>
      <c r="T12" s="127"/>
      <c r="U12" s="201" t="str">
        <f>"Under Age = "&amp;AC15</f>
        <v>Under Age = 5</v>
      </c>
      <c r="V12" s="202"/>
      <c r="W12" s="11"/>
      <c r="Z12" s="34"/>
      <c r="AA12" s="34"/>
      <c r="AB12" s="34"/>
      <c r="AC12" s="34"/>
    </row>
    <row r="13" spans="1:29" ht="15.75" customHeight="1">
      <c r="A13" s="9"/>
      <c r="B13" s="10"/>
      <c r="C13" s="142" t="s">
        <v>25</v>
      </c>
      <c r="D13" s="144"/>
      <c r="E13" s="142" t="s">
        <v>26</v>
      </c>
      <c r="F13" s="143"/>
      <c r="G13" s="144"/>
      <c r="H13" s="139"/>
      <c r="I13" s="136"/>
      <c r="J13" s="136"/>
      <c r="K13" s="136"/>
      <c r="L13" s="136"/>
      <c r="M13" s="137"/>
      <c r="N13" s="139"/>
      <c r="O13" s="137"/>
      <c r="P13" s="133"/>
      <c r="Q13" s="112"/>
      <c r="R13" s="112"/>
      <c r="S13" s="128"/>
      <c r="T13" s="129"/>
      <c r="U13" s="199" t="s">
        <v>124</v>
      </c>
      <c r="V13" s="200"/>
      <c r="W13" s="11"/>
      <c r="Z13" s="34"/>
      <c r="AA13" s="34"/>
      <c r="AB13" s="34"/>
      <c r="AC13" s="34"/>
    </row>
    <row r="14" spans="1:29" ht="20.100000000000001" customHeight="1">
      <c r="A14" s="9"/>
      <c r="B14" s="16" t="s">
        <v>50</v>
      </c>
      <c r="C14" s="191" t="s">
        <v>78</v>
      </c>
      <c r="D14" s="193"/>
      <c r="E14" s="191" t="s">
        <v>102</v>
      </c>
      <c r="F14" s="192"/>
      <c r="G14" s="193"/>
      <c r="H14" s="188" t="s">
        <v>121</v>
      </c>
      <c r="I14" s="189"/>
      <c r="J14" s="189"/>
      <c r="K14" s="189"/>
      <c r="L14" s="189"/>
      <c r="M14" s="190"/>
      <c r="N14" s="197" t="s">
        <v>131</v>
      </c>
      <c r="O14" s="198"/>
      <c r="P14" s="38">
        <v>36161</v>
      </c>
      <c r="Q14" s="39">
        <v>12.5</v>
      </c>
      <c r="R14" s="39">
        <v>4</v>
      </c>
      <c r="S14" s="160">
        <v>5</v>
      </c>
      <c r="T14" s="161"/>
      <c r="U14" s="160">
        <v>5</v>
      </c>
      <c r="V14" s="161"/>
      <c r="W14" s="11"/>
      <c r="Z14" s="35">
        <v>0</v>
      </c>
      <c r="AA14" s="35">
        <v>0</v>
      </c>
      <c r="AB14" s="35">
        <v>0</v>
      </c>
      <c r="AC14" s="35">
        <v>0</v>
      </c>
    </row>
    <row r="15" spans="1:29" ht="20.100000000000001" customHeight="1">
      <c r="A15" s="9"/>
      <c r="B15" s="16" t="s">
        <v>51</v>
      </c>
      <c r="C15" s="191" t="s">
        <v>79</v>
      </c>
      <c r="D15" s="193"/>
      <c r="E15" s="191" t="s">
        <v>103</v>
      </c>
      <c r="F15" s="192"/>
      <c r="G15" s="193"/>
      <c r="H15" s="188" t="s">
        <v>120</v>
      </c>
      <c r="I15" s="189"/>
      <c r="J15" s="189"/>
      <c r="K15" s="189"/>
      <c r="L15" s="189"/>
      <c r="M15" s="190"/>
      <c r="N15" s="197" t="s">
        <v>131</v>
      </c>
      <c r="O15" s="198"/>
      <c r="P15" s="38">
        <v>36193</v>
      </c>
      <c r="Q15" s="39">
        <v>12.5</v>
      </c>
      <c r="R15" s="39">
        <v>4</v>
      </c>
      <c r="S15" s="160">
        <v>5</v>
      </c>
      <c r="T15" s="161"/>
      <c r="U15" s="160">
        <v>5</v>
      </c>
      <c r="V15" s="161"/>
      <c r="W15" s="11"/>
      <c r="Z15" s="35">
        <v>12.5</v>
      </c>
      <c r="AA15" s="35">
        <v>4</v>
      </c>
      <c r="AB15" s="35">
        <v>5</v>
      </c>
      <c r="AC15" s="35">
        <v>5</v>
      </c>
    </row>
    <row r="16" spans="1:29" ht="20.100000000000001" customHeight="1">
      <c r="A16" s="9"/>
      <c r="B16" s="16" t="s">
        <v>52</v>
      </c>
      <c r="C16" s="191" t="s">
        <v>80</v>
      </c>
      <c r="D16" s="193"/>
      <c r="E16" s="191" t="s">
        <v>104</v>
      </c>
      <c r="F16" s="192"/>
      <c r="G16" s="193"/>
      <c r="H16" s="188" t="s">
        <v>119</v>
      </c>
      <c r="I16" s="189"/>
      <c r="J16" s="189"/>
      <c r="K16" s="189"/>
      <c r="L16" s="189"/>
      <c r="M16" s="190"/>
      <c r="N16" s="197" t="s">
        <v>39</v>
      </c>
      <c r="O16" s="198"/>
      <c r="P16" s="38">
        <v>33666</v>
      </c>
      <c r="Q16" s="39">
        <v>12.5</v>
      </c>
      <c r="R16" s="39">
        <v>4</v>
      </c>
      <c r="S16" s="160">
        <v>16</v>
      </c>
      <c r="T16" s="161"/>
      <c r="U16" s="160">
        <v>5</v>
      </c>
      <c r="V16" s="161"/>
      <c r="W16" s="11"/>
      <c r="Z16" s="35">
        <v>14.5</v>
      </c>
      <c r="AA16" s="44" t="s">
        <v>43</v>
      </c>
      <c r="AB16" s="35">
        <v>16</v>
      </c>
      <c r="AC16" s="35">
        <v>15</v>
      </c>
    </row>
    <row r="17" spans="1:29" ht="20.100000000000001" customHeight="1">
      <c r="A17" s="9"/>
      <c r="B17" s="16" t="s">
        <v>53</v>
      </c>
      <c r="C17" s="191" t="s">
        <v>81</v>
      </c>
      <c r="D17" s="193"/>
      <c r="E17" s="191" t="s">
        <v>105</v>
      </c>
      <c r="F17" s="192"/>
      <c r="G17" s="193"/>
      <c r="H17" s="188" t="s">
        <v>118</v>
      </c>
      <c r="I17" s="189"/>
      <c r="J17" s="189"/>
      <c r="K17" s="189"/>
      <c r="L17" s="189"/>
      <c r="M17" s="190"/>
      <c r="N17" s="197" t="s">
        <v>39</v>
      </c>
      <c r="O17" s="198"/>
      <c r="P17" s="38">
        <v>33698</v>
      </c>
      <c r="Q17" s="39">
        <v>12.5</v>
      </c>
      <c r="R17" s="39">
        <v>4</v>
      </c>
      <c r="S17" s="160">
        <v>16</v>
      </c>
      <c r="T17" s="161"/>
      <c r="U17" s="160">
        <v>5</v>
      </c>
      <c r="V17" s="161"/>
      <c r="W17" s="11"/>
      <c r="Z17" s="35" t="s">
        <v>43</v>
      </c>
      <c r="AA17" s="35"/>
      <c r="AB17" s="44" t="s">
        <v>43</v>
      </c>
      <c r="AC17" s="44" t="s">
        <v>43</v>
      </c>
    </row>
    <row r="18" spans="1:29" ht="20.100000000000001" customHeight="1">
      <c r="A18" s="9"/>
      <c r="B18" s="16" t="s">
        <v>54</v>
      </c>
      <c r="C18" s="191" t="s">
        <v>82</v>
      </c>
      <c r="D18" s="193"/>
      <c r="E18" s="191" t="s">
        <v>106</v>
      </c>
      <c r="F18" s="192"/>
      <c r="G18" s="193"/>
      <c r="H18" s="188" t="s">
        <v>117</v>
      </c>
      <c r="I18" s="189"/>
      <c r="J18" s="189"/>
      <c r="K18" s="189"/>
      <c r="L18" s="189"/>
      <c r="M18" s="190"/>
      <c r="N18" s="197" t="s">
        <v>39</v>
      </c>
      <c r="O18" s="198"/>
      <c r="P18" s="38">
        <v>33729</v>
      </c>
      <c r="Q18" s="39">
        <v>12.5</v>
      </c>
      <c r="R18" s="39">
        <v>4</v>
      </c>
      <c r="S18" s="160">
        <v>16</v>
      </c>
      <c r="T18" s="161"/>
      <c r="U18" s="160">
        <v>5</v>
      </c>
      <c r="V18" s="161"/>
      <c r="W18" s="11"/>
    </row>
    <row r="19" spans="1:29" ht="20.100000000000001" customHeight="1">
      <c r="A19" s="9"/>
      <c r="B19" s="16" t="s">
        <v>55</v>
      </c>
      <c r="C19" s="191" t="s">
        <v>83</v>
      </c>
      <c r="D19" s="193"/>
      <c r="E19" s="191" t="s">
        <v>107</v>
      </c>
      <c r="F19" s="192"/>
      <c r="G19" s="193"/>
      <c r="H19" s="188" t="s">
        <v>116</v>
      </c>
      <c r="I19" s="189"/>
      <c r="J19" s="189"/>
      <c r="K19" s="189"/>
      <c r="L19" s="189"/>
      <c r="M19" s="190"/>
      <c r="N19" s="197" t="s">
        <v>39</v>
      </c>
      <c r="O19" s="198"/>
      <c r="P19" s="38">
        <v>33761</v>
      </c>
      <c r="Q19" s="39">
        <v>12.5</v>
      </c>
      <c r="R19" s="39">
        <v>4</v>
      </c>
      <c r="S19" s="160">
        <v>16</v>
      </c>
      <c r="T19" s="161"/>
      <c r="U19" s="160">
        <v>5</v>
      </c>
      <c r="V19" s="161"/>
      <c r="W19" s="11"/>
    </row>
    <row r="20" spans="1:29" ht="20.100000000000001" customHeight="1">
      <c r="A20" s="9"/>
      <c r="B20" s="16" t="s">
        <v>56</v>
      </c>
      <c r="C20" s="191" t="s">
        <v>84</v>
      </c>
      <c r="D20" s="193"/>
      <c r="E20" s="191" t="s">
        <v>108</v>
      </c>
      <c r="F20" s="192"/>
      <c r="G20" s="193"/>
      <c r="H20" s="188" t="s">
        <v>95</v>
      </c>
      <c r="I20" s="189"/>
      <c r="J20" s="189"/>
      <c r="K20" s="189"/>
      <c r="L20" s="189"/>
      <c r="M20" s="190"/>
      <c r="N20" s="197" t="s">
        <v>39</v>
      </c>
      <c r="O20" s="198"/>
      <c r="P20" s="38">
        <v>33792</v>
      </c>
      <c r="Q20" s="39">
        <v>12.5</v>
      </c>
      <c r="R20" s="39">
        <v>4</v>
      </c>
      <c r="S20" s="160">
        <v>16</v>
      </c>
      <c r="T20" s="161"/>
      <c r="U20" s="160">
        <v>5</v>
      </c>
      <c r="V20" s="161"/>
      <c r="W20" s="11"/>
    </row>
    <row r="21" spans="1:29" ht="20.100000000000001" customHeight="1">
      <c r="A21" s="9"/>
      <c r="B21" s="16" t="s">
        <v>57</v>
      </c>
      <c r="C21" s="191" t="s">
        <v>85</v>
      </c>
      <c r="D21" s="193"/>
      <c r="E21" s="191" t="s">
        <v>94</v>
      </c>
      <c r="F21" s="192"/>
      <c r="G21" s="193"/>
      <c r="H21" s="188" t="s">
        <v>95</v>
      </c>
      <c r="I21" s="189"/>
      <c r="J21" s="189"/>
      <c r="K21" s="189"/>
      <c r="L21" s="189"/>
      <c r="M21" s="190"/>
      <c r="N21" s="197" t="s">
        <v>39</v>
      </c>
      <c r="O21" s="198"/>
      <c r="P21" s="38">
        <v>33824</v>
      </c>
      <c r="Q21" s="39">
        <v>12.5</v>
      </c>
      <c r="R21" s="39">
        <v>4</v>
      </c>
      <c r="S21" s="160">
        <v>16</v>
      </c>
      <c r="T21" s="161"/>
      <c r="U21" s="160">
        <v>5</v>
      </c>
      <c r="V21" s="161"/>
      <c r="W21" s="11"/>
      <c r="Z21" s="156" t="s">
        <v>4</v>
      </c>
      <c r="AA21" s="156"/>
      <c r="AB21" s="156"/>
      <c r="AC21" s="156"/>
    </row>
    <row r="22" spans="1:29" ht="20.100000000000001" customHeight="1">
      <c r="A22" s="9"/>
      <c r="B22" s="16" t="s">
        <v>58</v>
      </c>
      <c r="C22" s="191" t="s">
        <v>86</v>
      </c>
      <c r="D22" s="193"/>
      <c r="E22" s="191" t="s">
        <v>109</v>
      </c>
      <c r="F22" s="192"/>
      <c r="G22" s="193"/>
      <c r="H22" s="188" t="s">
        <v>115</v>
      </c>
      <c r="I22" s="189"/>
      <c r="J22" s="189"/>
      <c r="K22" s="189"/>
      <c r="L22" s="189"/>
      <c r="M22" s="190"/>
      <c r="N22" s="197" t="s">
        <v>39</v>
      </c>
      <c r="O22" s="198"/>
      <c r="P22" s="38">
        <v>33856</v>
      </c>
      <c r="Q22" s="39">
        <v>12.5</v>
      </c>
      <c r="R22" s="39">
        <v>4</v>
      </c>
      <c r="S22" s="160">
        <v>16</v>
      </c>
      <c r="T22" s="161"/>
      <c r="U22" s="160">
        <v>5</v>
      </c>
      <c r="V22" s="161"/>
      <c r="W22" s="11"/>
      <c r="Z22" s="45" t="s">
        <v>131</v>
      </c>
      <c r="AA22" s="45"/>
      <c r="AB22" s="45"/>
      <c r="AC22" s="45"/>
    </row>
    <row r="23" spans="1:29" ht="20.100000000000001" customHeight="1">
      <c r="A23" s="9"/>
      <c r="B23" s="16" t="s">
        <v>59</v>
      </c>
      <c r="C23" s="191" t="s">
        <v>87</v>
      </c>
      <c r="D23" s="193"/>
      <c r="E23" s="191" t="s">
        <v>110</v>
      </c>
      <c r="F23" s="192"/>
      <c r="G23" s="193"/>
      <c r="H23" s="188" t="s">
        <v>114</v>
      </c>
      <c r="I23" s="189"/>
      <c r="J23" s="189"/>
      <c r="K23" s="189"/>
      <c r="L23" s="189"/>
      <c r="M23" s="190"/>
      <c r="N23" s="197" t="s">
        <v>39</v>
      </c>
      <c r="O23" s="198"/>
      <c r="P23" s="38">
        <v>33887</v>
      </c>
      <c r="Q23" s="39">
        <v>12.5</v>
      </c>
      <c r="R23" s="39">
        <v>4</v>
      </c>
      <c r="S23" s="160">
        <v>16</v>
      </c>
      <c r="T23" s="161"/>
      <c r="U23" s="160">
        <v>5</v>
      </c>
      <c r="V23" s="161"/>
      <c r="W23" s="11"/>
      <c r="Z23" s="32" t="s">
        <v>39</v>
      </c>
    </row>
    <row r="24" spans="1:29" ht="20.100000000000001" customHeight="1">
      <c r="A24" s="9"/>
      <c r="B24" s="16" t="s">
        <v>60</v>
      </c>
      <c r="C24" s="191" t="s">
        <v>96</v>
      </c>
      <c r="D24" s="193"/>
      <c r="E24" s="191" t="s">
        <v>101</v>
      </c>
      <c r="F24" s="192"/>
      <c r="G24" s="193"/>
      <c r="H24" s="188" t="s">
        <v>113</v>
      </c>
      <c r="I24" s="189"/>
      <c r="J24" s="189"/>
      <c r="K24" s="189"/>
      <c r="L24" s="189"/>
      <c r="M24" s="190"/>
      <c r="N24" s="197" t="s">
        <v>40</v>
      </c>
      <c r="O24" s="198"/>
      <c r="P24" s="38"/>
      <c r="Q24" s="39">
        <v>14.5</v>
      </c>
      <c r="R24" s="39">
        <v>4</v>
      </c>
      <c r="S24" s="160">
        <v>16</v>
      </c>
      <c r="T24" s="161"/>
      <c r="U24" s="160">
        <v>15</v>
      </c>
      <c r="V24" s="161"/>
      <c r="W24" s="11"/>
      <c r="Z24" s="32" t="s">
        <v>40</v>
      </c>
    </row>
    <row r="25" spans="1:29" ht="20.100000000000001" customHeight="1">
      <c r="A25" s="9"/>
      <c r="B25" s="16" t="s">
        <v>61</v>
      </c>
      <c r="C25" s="191" t="s">
        <v>97</v>
      </c>
      <c r="D25" s="193"/>
      <c r="E25" s="191" t="s">
        <v>100</v>
      </c>
      <c r="F25" s="192"/>
      <c r="G25" s="193"/>
      <c r="H25" s="188" t="s">
        <v>112</v>
      </c>
      <c r="I25" s="189"/>
      <c r="J25" s="189"/>
      <c r="K25" s="189"/>
      <c r="L25" s="189"/>
      <c r="M25" s="190"/>
      <c r="N25" s="197" t="s">
        <v>40</v>
      </c>
      <c r="O25" s="198"/>
      <c r="P25" s="38"/>
      <c r="Q25" s="39">
        <v>14.5</v>
      </c>
      <c r="R25" s="39">
        <v>4</v>
      </c>
      <c r="S25" s="160">
        <v>16</v>
      </c>
      <c r="T25" s="161"/>
      <c r="U25" s="160">
        <v>15</v>
      </c>
      <c r="V25" s="161"/>
      <c r="W25" s="11"/>
      <c r="Z25" s="32" t="s">
        <v>41</v>
      </c>
    </row>
    <row r="26" spans="1:29" ht="20.100000000000001" customHeight="1">
      <c r="A26" s="9"/>
      <c r="B26" s="16" t="s">
        <v>62</v>
      </c>
      <c r="C26" s="191" t="s">
        <v>98</v>
      </c>
      <c r="D26" s="193"/>
      <c r="E26" s="191" t="s">
        <v>99</v>
      </c>
      <c r="F26" s="192"/>
      <c r="G26" s="193"/>
      <c r="H26" s="188" t="s">
        <v>111</v>
      </c>
      <c r="I26" s="189"/>
      <c r="J26" s="189"/>
      <c r="K26" s="189"/>
      <c r="L26" s="189"/>
      <c r="M26" s="190"/>
      <c r="N26" s="197" t="s">
        <v>130</v>
      </c>
      <c r="O26" s="198"/>
      <c r="P26" s="38"/>
      <c r="Q26" s="39">
        <v>12.5</v>
      </c>
      <c r="R26" s="39">
        <v>4</v>
      </c>
      <c r="S26" s="160">
        <v>16</v>
      </c>
      <c r="T26" s="161"/>
      <c r="U26" s="160">
        <v>15</v>
      </c>
      <c r="V26" s="161"/>
      <c r="W26" s="11"/>
      <c r="Z26" s="32" t="s">
        <v>42</v>
      </c>
    </row>
    <row r="27" spans="1:29" ht="20.100000000000001" customHeight="1">
      <c r="A27" s="9"/>
      <c r="B27" s="16" t="s">
        <v>63</v>
      </c>
      <c r="C27" s="191" t="s">
        <v>93</v>
      </c>
      <c r="D27" s="193"/>
      <c r="E27" s="191" t="s">
        <v>94</v>
      </c>
      <c r="F27" s="192"/>
      <c r="G27" s="193"/>
      <c r="H27" s="188" t="s">
        <v>95</v>
      </c>
      <c r="I27" s="189"/>
      <c r="J27" s="189"/>
      <c r="K27" s="189"/>
      <c r="L27" s="189"/>
      <c r="M27" s="190"/>
      <c r="N27" s="197" t="s">
        <v>41</v>
      </c>
      <c r="O27" s="198"/>
      <c r="P27" s="38"/>
      <c r="Q27" s="39">
        <v>12.5</v>
      </c>
      <c r="R27" s="39">
        <v>4</v>
      </c>
      <c r="S27" s="160">
        <v>16</v>
      </c>
      <c r="T27" s="161"/>
      <c r="U27" s="160">
        <v>15</v>
      </c>
      <c r="V27" s="161"/>
      <c r="W27" s="11"/>
      <c r="Z27" s="43" t="s">
        <v>130</v>
      </c>
    </row>
    <row r="28" spans="1:29" ht="20.100000000000001" customHeight="1">
      <c r="A28" s="9"/>
      <c r="B28" s="17" t="s">
        <v>64</v>
      </c>
      <c r="C28" s="191" t="s">
        <v>88</v>
      </c>
      <c r="D28" s="193"/>
      <c r="E28" s="191" t="s">
        <v>89</v>
      </c>
      <c r="F28" s="192"/>
      <c r="G28" s="193"/>
      <c r="H28" s="188" t="s">
        <v>77</v>
      </c>
      <c r="I28" s="189"/>
      <c r="J28" s="189"/>
      <c r="K28" s="189"/>
      <c r="L28" s="189"/>
      <c r="M28" s="190"/>
      <c r="N28" s="197" t="s">
        <v>42</v>
      </c>
      <c r="O28" s="198"/>
      <c r="P28" s="38"/>
      <c r="Q28" s="39">
        <v>12.5</v>
      </c>
      <c r="R28" s="39">
        <v>4</v>
      </c>
      <c r="S28" s="160">
        <v>16</v>
      </c>
      <c r="T28" s="161"/>
      <c r="U28" s="160">
        <v>0</v>
      </c>
      <c r="V28" s="161"/>
      <c r="W28" s="11"/>
    </row>
    <row r="29" spans="1:29" ht="5.25" customHeight="1">
      <c r="A29" s="9"/>
      <c r="B29" s="16"/>
      <c r="C29" s="18"/>
      <c r="D29" s="18"/>
      <c r="E29" s="19"/>
      <c r="F29" s="20"/>
      <c r="G29" s="20"/>
      <c r="H29" s="20"/>
      <c r="I29" s="20"/>
      <c r="J29" s="20"/>
      <c r="K29" s="20"/>
      <c r="L29" s="20"/>
      <c r="M29" s="21"/>
      <c r="N29" s="22"/>
      <c r="O29" s="22"/>
      <c r="P29" s="10"/>
      <c r="Q29" s="23"/>
      <c r="R29" s="23"/>
      <c r="S29" s="24"/>
      <c r="T29" s="25"/>
      <c r="U29" s="24"/>
      <c r="V29" s="25"/>
      <c r="W29" s="11"/>
    </row>
    <row r="30" spans="1:29" ht="20.100000000000001" customHeight="1">
      <c r="A30" s="9"/>
      <c r="B30" s="187" t="s">
        <v>47</v>
      </c>
      <c r="C30" s="187"/>
      <c r="D30" s="187"/>
      <c r="E30" s="188" t="s">
        <v>90</v>
      </c>
      <c r="F30" s="189"/>
      <c r="G30" s="189"/>
      <c r="H30" s="189"/>
      <c r="I30" s="189"/>
      <c r="J30" s="189"/>
      <c r="K30" s="189"/>
      <c r="L30" s="189"/>
      <c r="M30" s="190"/>
      <c r="N30" s="10"/>
      <c r="O30" s="10"/>
      <c r="P30" s="26" t="s">
        <v>44</v>
      </c>
      <c r="Q30" s="27">
        <f>SUM(Q14:Q28)</f>
        <v>191.5</v>
      </c>
      <c r="R30" s="27">
        <f>SUM(R14:R28)</f>
        <v>60</v>
      </c>
      <c r="S30" s="74">
        <f>SUM(S14:T28)</f>
        <v>218</v>
      </c>
      <c r="T30" s="75"/>
      <c r="U30" s="74">
        <f>SUM(U14:V28)</f>
        <v>110</v>
      </c>
      <c r="V30" s="75"/>
      <c r="W30" s="11"/>
    </row>
    <row r="31" spans="1:29" ht="20.100000000000001" customHeight="1">
      <c r="A31" s="9"/>
      <c r="B31" s="175" t="s">
        <v>14</v>
      </c>
      <c r="C31" s="175"/>
      <c r="D31" s="175"/>
      <c r="E31" s="188" t="s">
        <v>91</v>
      </c>
      <c r="F31" s="189"/>
      <c r="G31" s="189"/>
      <c r="H31" s="189"/>
      <c r="I31" s="189"/>
      <c r="J31" s="189"/>
      <c r="K31" s="189"/>
      <c r="L31" s="189"/>
      <c r="M31" s="190"/>
      <c r="N31" s="10"/>
      <c r="O31" s="10"/>
      <c r="P31" s="174" t="s">
        <v>45</v>
      </c>
      <c r="Q31" s="174"/>
      <c r="R31" s="110"/>
      <c r="S31" s="186">
        <f>G8+J8+M8</f>
        <v>50</v>
      </c>
      <c r="T31" s="186"/>
      <c r="U31" s="157"/>
      <c r="V31" s="157"/>
      <c r="W31" s="11"/>
    </row>
    <row r="32" spans="1:29" ht="20.100000000000001" customHeight="1" thickBot="1">
      <c r="A32" s="9"/>
      <c r="B32" s="175" t="s">
        <v>48</v>
      </c>
      <c r="C32" s="175"/>
      <c r="D32" s="175"/>
      <c r="E32" s="191" t="s">
        <v>92</v>
      </c>
      <c r="F32" s="192"/>
      <c r="G32" s="192"/>
      <c r="H32" s="192"/>
      <c r="I32" s="193"/>
      <c r="J32" s="13" t="s">
        <v>68</v>
      </c>
      <c r="K32" s="194">
        <v>38791</v>
      </c>
      <c r="L32" s="195"/>
      <c r="M32" s="196"/>
      <c r="N32" s="10"/>
      <c r="O32" s="10"/>
      <c r="P32" s="10"/>
      <c r="Q32" s="10"/>
      <c r="R32" s="174" t="s">
        <v>46</v>
      </c>
      <c r="S32" s="174"/>
      <c r="T32" s="110"/>
      <c r="U32" s="158">
        <f>SUM(Q30:V30)+S31</f>
        <v>629.5</v>
      </c>
      <c r="V32" s="159"/>
      <c r="W32" s="11"/>
    </row>
    <row r="33" spans="1:29" ht="20.100000000000001" customHeight="1" thickTop="1">
      <c r="A33" s="9"/>
      <c r="B33" s="169" t="s">
        <v>49</v>
      </c>
      <c r="C33" s="169"/>
      <c r="D33" s="169"/>
      <c r="E33" s="179" t="s">
        <v>125</v>
      </c>
      <c r="F33" s="180"/>
      <c r="G33" s="180"/>
      <c r="H33" s="180"/>
      <c r="I33" s="180"/>
      <c r="J33" s="180"/>
      <c r="K33" s="180"/>
      <c r="L33" s="180"/>
      <c r="M33" s="181"/>
      <c r="N33" s="10"/>
      <c r="O33" s="10"/>
      <c r="P33" s="10"/>
      <c r="Q33" s="10"/>
      <c r="R33" s="10"/>
      <c r="S33" s="10"/>
      <c r="T33" s="10"/>
      <c r="U33" s="10"/>
      <c r="V33" s="10"/>
      <c r="W33" s="11"/>
    </row>
    <row r="34" spans="1:29" ht="20.100000000000001" customHeight="1">
      <c r="A34" s="9"/>
      <c r="B34" s="175" t="s">
        <v>14</v>
      </c>
      <c r="C34" s="175"/>
      <c r="D34" s="182"/>
      <c r="E34" s="179" t="s">
        <v>129</v>
      </c>
      <c r="F34" s="180"/>
      <c r="G34" s="180"/>
      <c r="H34" s="180"/>
      <c r="I34" s="180"/>
      <c r="J34" s="180"/>
      <c r="K34" s="180"/>
      <c r="L34" s="180"/>
      <c r="M34" s="181"/>
      <c r="N34" s="10"/>
      <c r="O34" s="10"/>
      <c r="P34" s="10"/>
      <c r="Q34" s="10"/>
      <c r="R34" s="10"/>
      <c r="S34" s="10"/>
      <c r="T34" s="10"/>
      <c r="U34" s="10"/>
      <c r="V34" s="10"/>
      <c r="W34" s="11"/>
    </row>
    <row r="35" spans="1:29" ht="20.100000000000001" customHeight="1">
      <c r="A35" s="9"/>
      <c r="B35" s="175" t="s">
        <v>48</v>
      </c>
      <c r="C35" s="175"/>
      <c r="D35" s="175"/>
      <c r="E35" s="179" t="s">
        <v>126</v>
      </c>
      <c r="F35" s="180"/>
      <c r="G35" s="180"/>
      <c r="H35" s="180"/>
      <c r="I35" s="181"/>
      <c r="J35" s="28" t="s">
        <v>68</v>
      </c>
      <c r="K35" s="183"/>
      <c r="L35" s="184"/>
      <c r="M35" s="185"/>
      <c r="N35" s="10"/>
      <c r="O35" s="10"/>
      <c r="P35" s="10"/>
      <c r="Q35" s="10"/>
      <c r="R35" s="10"/>
      <c r="S35" s="10"/>
      <c r="T35" s="10"/>
      <c r="U35" s="10"/>
      <c r="V35" s="10"/>
      <c r="W35" s="11"/>
      <c r="Z35" s="156" t="s">
        <v>5</v>
      </c>
      <c r="AA35" s="156"/>
      <c r="AB35" s="156"/>
      <c r="AC35" s="156"/>
    </row>
    <row r="36" spans="1:29" ht="20.100000000000001" customHeight="1">
      <c r="A36" s="9"/>
      <c r="B36" s="175" t="s">
        <v>65</v>
      </c>
      <c r="C36" s="175"/>
      <c r="D36" s="175"/>
      <c r="E36" s="176"/>
      <c r="F36" s="177"/>
      <c r="G36" s="177"/>
      <c r="H36" s="177"/>
      <c r="I36" s="177"/>
      <c r="J36" s="177"/>
      <c r="K36" s="177"/>
      <c r="L36" s="177"/>
      <c r="M36" s="178"/>
      <c r="N36" s="10"/>
      <c r="O36" s="10"/>
      <c r="P36" s="10"/>
      <c r="Q36" s="10"/>
      <c r="R36" s="10"/>
      <c r="S36" s="10"/>
      <c r="T36" s="10"/>
      <c r="U36" s="10"/>
      <c r="V36" s="10"/>
      <c r="W36" s="11"/>
      <c r="Z36" s="32" t="s">
        <v>6</v>
      </c>
    </row>
    <row r="37" spans="1:29" ht="20.100000000000001" customHeight="1">
      <c r="A37" s="9"/>
      <c r="B37" s="175" t="s">
        <v>66</v>
      </c>
      <c r="C37" s="175"/>
      <c r="D37" s="175"/>
      <c r="E37" s="175"/>
      <c r="F37" s="175"/>
      <c r="G37" s="175"/>
      <c r="H37" s="176"/>
      <c r="I37" s="177"/>
      <c r="J37" s="177"/>
      <c r="K37" s="177"/>
      <c r="L37" s="177"/>
      <c r="M37" s="178"/>
      <c r="N37" s="10"/>
      <c r="O37" s="169" t="s">
        <v>69</v>
      </c>
      <c r="P37" s="169"/>
      <c r="Q37" s="169"/>
      <c r="R37" s="169"/>
      <c r="S37" s="170"/>
      <c r="T37" s="171"/>
      <c r="U37" s="172"/>
      <c r="V37" s="173"/>
      <c r="W37" s="11"/>
      <c r="Z37" s="32" t="s">
        <v>7</v>
      </c>
    </row>
    <row r="38" spans="1:29" ht="20.100000000000001" customHeight="1">
      <c r="A38" s="9"/>
      <c r="B38" s="10" t="s">
        <v>67</v>
      </c>
      <c r="C38" s="12"/>
      <c r="D38" s="12"/>
      <c r="E38" s="12"/>
      <c r="F38" s="12"/>
      <c r="G38" s="12"/>
      <c r="H38" s="166"/>
      <c r="I38" s="167"/>
      <c r="J38" s="167"/>
      <c r="K38" s="167"/>
      <c r="L38" s="167"/>
      <c r="M38" s="168"/>
      <c r="N38" s="10"/>
      <c r="O38" s="169" t="s">
        <v>70</v>
      </c>
      <c r="P38" s="169"/>
      <c r="Q38" s="169"/>
      <c r="R38" s="169"/>
      <c r="S38" s="170"/>
      <c r="T38" s="171"/>
      <c r="U38" s="172"/>
      <c r="V38" s="173"/>
      <c r="W38" s="11"/>
    </row>
    <row r="39" spans="1:29" ht="11.25" customHeight="1" thickBot="1">
      <c r="A39" s="29"/>
      <c r="B39" s="30"/>
      <c r="C39" s="30"/>
      <c r="D39" s="30"/>
      <c r="E39" s="30"/>
      <c r="F39" s="30"/>
      <c r="G39" s="30"/>
      <c r="H39" s="30"/>
      <c r="I39" s="30"/>
      <c r="J39" s="30"/>
      <c r="K39" s="30"/>
      <c r="L39" s="30"/>
      <c r="M39" s="30"/>
      <c r="N39" s="30"/>
      <c r="O39" s="30"/>
      <c r="P39" s="30"/>
      <c r="Q39" s="30"/>
      <c r="R39" s="30"/>
      <c r="S39" s="30"/>
      <c r="T39" s="30"/>
      <c r="U39" s="30"/>
      <c r="V39" s="30"/>
      <c r="W39" s="31"/>
    </row>
    <row r="40" spans="1:29">
      <c r="A40" s="36"/>
      <c r="B40" s="36"/>
      <c r="C40" s="36"/>
      <c r="D40" s="36"/>
      <c r="E40" s="36"/>
      <c r="F40" s="36"/>
      <c r="G40" s="36"/>
      <c r="H40" s="36"/>
      <c r="I40" s="36"/>
      <c r="J40" s="36"/>
      <c r="K40" s="36"/>
      <c r="L40" s="36"/>
      <c r="M40" s="36"/>
      <c r="N40" s="36"/>
      <c r="O40" s="36"/>
      <c r="P40" s="36"/>
      <c r="Q40" s="36"/>
      <c r="R40" s="36"/>
      <c r="S40" s="36"/>
      <c r="T40" s="36"/>
      <c r="U40" s="36"/>
      <c r="V40" s="36"/>
    </row>
    <row r="41" spans="1:29">
      <c r="A41" s="36"/>
      <c r="B41" s="36"/>
      <c r="C41" s="36"/>
      <c r="D41" s="36"/>
      <c r="E41" s="36"/>
      <c r="F41" s="36"/>
      <c r="G41" s="36"/>
      <c r="H41" s="36"/>
      <c r="I41" s="36"/>
      <c r="J41" s="36"/>
      <c r="K41" s="36"/>
      <c r="L41" s="36"/>
      <c r="M41" s="36"/>
      <c r="N41" s="36"/>
      <c r="O41" s="36"/>
      <c r="P41" s="36"/>
      <c r="Q41" s="36"/>
      <c r="R41" s="36"/>
      <c r="S41" s="36"/>
      <c r="T41" s="36"/>
      <c r="U41" s="36"/>
      <c r="V41" s="36"/>
    </row>
    <row r="42" spans="1:29">
      <c r="A42" s="36"/>
      <c r="B42" s="36"/>
      <c r="C42" s="36"/>
      <c r="D42" s="36"/>
      <c r="E42" s="36"/>
      <c r="F42" s="36"/>
      <c r="G42" s="36"/>
      <c r="H42" s="36"/>
      <c r="I42" s="36"/>
      <c r="J42" s="36"/>
      <c r="K42" s="36"/>
      <c r="L42" s="36"/>
      <c r="M42" s="36"/>
      <c r="N42" s="36"/>
      <c r="O42" s="36"/>
      <c r="P42" s="36"/>
      <c r="Q42" s="36"/>
      <c r="R42" s="36"/>
      <c r="S42" s="36"/>
      <c r="T42" s="36"/>
      <c r="U42" s="36"/>
      <c r="V42" s="36"/>
    </row>
    <row r="43" spans="1:29">
      <c r="A43" s="36"/>
      <c r="B43" s="36"/>
      <c r="C43" s="36"/>
      <c r="D43" s="36"/>
      <c r="E43" s="36"/>
      <c r="F43" s="36"/>
      <c r="G43" s="36"/>
      <c r="H43" s="36"/>
      <c r="I43" s="36"/>
      <c r="J43" s="36"/>
      <c r="K43" s="36"/>
      <c r="L43" s="36"/>
      <c r="M43" s="36"/>
      <c r="N43" s="36"/>
      <c r="O43" s="36"/>
      <c r="P43" s="36"/>
      <c r="Q43" s="36"/>
      <c r="R43" s="36"/>
      <c r="S43" s="36"/>
      <c r="T43" s="36"/>
      <c r="U43" s="36"/>
      <c r="V43" s="36"/>
    </row>
    <row r="44" spans="1:29">
      <c r="A44" s="36"/>
      <c r="B44" s="36"/>
      <c r="C44" s="36"/>
      <c r="D44" s="36"/>
      <c r="E44" s="36"/>
      <c r="F44" s="36"/>
      <c r="G44" s="36"/>
      <c r="H44" s="36"/>
      <c r="I44" s="36"/>
      <c r="J44" s="36"/>
      <c r="K44" s="36"/>
      <c r="L44" s="36"/>
      <c r="M44" s="36"/>
      <c r="N44" s="36"/>
      <c r="O44" s="36"/>
      <c r="P44" s="36"/>
      <c r="Q44" s="36"/>
      <c r="R44" s="36"/>
      <c r="S44" s="36"/>
      <c r="T44" s="36"/>
      <c r="U44" s="36"/>
      <c r="V44" s="36"/>
    </row>
    <row r="45" spans="1:29">
      <c r="A45" s="36"/>
      <c r="B45" s="36"/>
      <c r="C45" s="36"/>
      <c r="D45" s="36"/>
      <c r="E45" s="36"/>
      <c r="F45" s="36"/>
      <c r="G45" s="36"/>
      <c r="H45" s="36"/>
      <c r="I45" s="36"/>
      <c r="J45" s="36"/>
      <c r="K45" s="36"/>
      <c r="L45" s="36"/>
      <c r="M45" s="36"/>
      <c r="N45" s="36"/>
      <c r="O45" s="36"/>
      <c r="P45" s="36"/>
      <c r="Q45" s="36"/>
      <c r="R45" s="36"/>
      <c r="S45" s="36"/>
      <c r="T45" s="36"/>
      <c r="U45" s="36"/>
      <c r="V45" s="36"/>
    </row>
    <row r="46" spans="1:29">
      <c r="A46" s="36"/>
      <c r="B46" s="36"/>
      <c r="C46" s="36"/>
      <c r="D46" s="36"/>
      <c r="E46" s="36"/>
      <c r="F46" s="36"/>
      <c r="G46" s="36"/>
      <c r="H46" s="36"/>
      <c r="I46" s="36"/>
      <c r="J46" s="36"/>
      <c r="K46" s="36"/>
      <c r="L46" s="36"/>
      <c r="M46" s="36"/>
      <c r="N46" s="36"/>
      <c r="O46" s="36"/>
      <c r="P46" s="36"/>
      <c r="Q46" s="36"/>
      <c r="R46" s="36"/>
      <c r="S46" s="36"/>
      <c r="T46" s="36"/>
      <c r="U46" s="36"/>
      <c r="V46" s="36"/>
    </row>
    <row r="47" spans="1:29">
      <c r="A47" s="36"/>
      <c r="B47" s="36"/>
      <c r="C47" s="36"/>
      <c r="D47" s="36"/>
      <c r="E47" s="36"/>
      <c r="F47" s="36"/>
      <c r="G47" s="36"/>
      <c r="H47" s="36"/>
      <c r="I47" s="36"/>
      <c r="J47" s="36"/>
      <c r="K47" s="36"/>
      <c r="L47" s="36"/>
      <c r="M47" s="36"/>
      <c r="N47" s="36"/>
      <c r="O47" s="36"/>
      <c r="P47" s="36"/>
      <c r="Q47" s="36"/>
      <c r="R47" s="36"/>
      <c r="S47" s="36"/>
      <c r="T47" s="36"/>
      <c r="U47" s="36"/>
      <c r="V47" s="36"/>
    </row>
  </sheetData>
  <sheetProtection password="B22C" sheet="1" objects="1" scenarios="1" selectLockedCells="1" selectUnlockedCells="1"/>
  <customSheetViews>
    <customSheetView guid="{B9CCF525-0A8F-41CA-80F0-3BD0CB8E79E7}" scale="75" showRuler="0" topLeftCell="C1">
      <selection activeCell="Q17" sqref="Q17"/>
    </customSheetView>
  </customSheetViews>
  <mergeCells count="158">
    <mergeCell ref="B6:C6"/>
    <mergeCell ref="H10:M10"/>
    <mergeCell ref="N10:O10"/>
    <mergeCell ref="Q6:S6"/>
    <mergeCell ref="B8:D8"/>
    <mergeCell ref="E8:F8"/>
    <mergeCell ref="G8:H8"/>
    <mergeCell ref="J8:K8"/>
    <mergeCell ref="Q10:T10"/>
    <mergeCell ref="M8:N8"/>
    <mergeCell ref="D6:H6"/>
    <mergeCell ref="J6:O6"/>
    <mergeCell ref="O4:R4"/>
    <mergeCell ref="T4:V4"/>
    <mergeCell ref="U6:V6"/>
    <mergeCell ref="R2:V2"/>
    <mergeCell ref="B4:C4"/>
    <mergeCell ref="D4:H4"/>
    <mergeCell ref="J4:L4"/>
    <mergeCell ref="M4:N4"/>
    <mergeCell ref="B10:G10"/>
    <mergeCell ref="C13:D13"/>
    <mergeCell ref="E13:G13"/>
    <mergeCell ref="B11:G12"/>
    <mergeCell ref="H11:M13"/>
    <mergeCell ref="N11:O13"/>
    <mergeCell ref="U13:V13"/>
    <mergeCell ref="S11:T13"/>
    <mergeCell ref="Q8:V8"/>
    <mergeCell ref="P11:P13"/>
    <mergeCell ref="Q11:Q13"/>
    <mergeCell ref="R11:R13"/>
    <mergeCell ref="U12:V12"/>
    <mergeCell ref="C14:D14"/>
    <mergeCell ref="E14:G14"/>
    <mergeCell ref="H14:M14"/>
    <mergeCell ref="N14:O14"/>
    <mergeCell ref="S14:T14"/>
    <mergeCell ref="U14:V14"/>
    <mergeCell ref="C15:D15"/>
    <mergeCell ref="E15:G15"/>
    <mergeCell ref="H15:M15"/>
    <mergeCell ref="N15:O15"/>
    <mergeCell ref="S17:T17"/>
    <mergeCell ref="U17:V17"/>
    <mergeCell ref="C16:D16"/>
    <mergeCell ref="E16:G16"/>
    <mergeCell ref="H16:M16"/>
    <mergeCell ref="N16:O16"/>
    <mergeCell ref="S15:T15"/>
    <mergeCell ref="U15:V15"/>
    <mergeCell ref="S16:T16"/>
    <mergeCell ref="U16:V16"/>
    <mergeCell ref="S18:T18"/>
    <mergeCell ref="U18:V18"/>
    <mergeCell ref="C17:D17"/>
    <mergeCell ref="E17:G17"/>
    <mergeCell ref="C18:D18"/>
    <mergeCell ref="E18:G18"/>
    <mergeCell ref="H18:M18"/>
    <mergeCell ref="N18:O18"/>
    <mergeCell ref="H17:M17"/>
    <mergeCell ref="N17:O17"/>
    <mergeCell ref="C21:D21"/>
    <mergeCell ref="E21:G21"/>
    <mergeCell ref="C19:D19"/>
    <mergeCell ref="E19:G19"/>
    <mergeCell ref="C20:D20"/>
    <mergeCell ref="E20:G20"/>
    <mergeCell ref="H20:M20"/>
    <mergeCell ref="N20:O20"/>
    <mergeCell ref="H21:M21"/>
    <mergeCell ref="N21:O21"/>
    <mergeCell ref="S19:T19"/>
    <mergeCell ref="S21:T21"/>
    <mergeCell ref="H19:M19"/>
    <mergeCell ref="N19:O19"/>
    <mergeCell ref="S20:T20"/>
    <mergeCell ref="U20:V20"/>
    <mergeCell ref="S22:T22"/>
    <mergeCell ref="U22:V22"/>
    <mergeCell ref="U21:V21"/>
    <mergeCell ref="U25:V25"/>
    <mergeCell ref="C24:D24"/>
    <mergeCell ref="E24:G24"/>
    <mergeCell ref="H24:M24"/>
    <mergeCell ref="N24:O24"/>
    <mergeCell ref="C22:D22"/>
    <mergeCell ref="E22:G22"/>
    <mergeCell ref="H22:M22"/>
    <mergeCell ref="U23:V23"/>
    <mergeCell ref="N22:O22"/>
    <mergeCell ref="S26:T26"/>
    <mergeCell ref="C23:D23"/>
    <mergeCell ref="E23:G23"/>
    <mergeCell ref="H23:M23"/>
    <mergeCell ref="N23:O23"/>
    <mergeCell ref="S25:T25"/>
    <mergeCell ref="C25:D25"/>
    <mergeCell ref="E25:G25"/>
    <mergeCell ref="S24:T24"/>
    <mergeCell ref="C26:D26"/>
    <mergeCell ref="E26:G26"/>
    <mergeCell ref="H26:M26"/>
    <mergeCell ref="N26:O26"/>
    <mergeCell ref="H25:M25"/>
    <mergeCell ref="N25:O25"/>
    <mergeCell ref="C27:D27"/>
    <mergeCell ref="E27:G27"/>
    <mergeCell ref="H27:M27"/>
    <mergeCell ref="N27:O27"/>
    <mergeCell ref="C28:D28"/>
    <mergeCell ref="E28:G28"/>
    <mergeCell ref="H28:M28"/>
    <mergeCell ref="N28:O28"/>
    <mergeCell ref="P31:R31"/>
    <mergeCell ref="S31:T31"/>
    <mergeCell ref="B30:D30"/>
    <mergeCell ref="E30:M30"/>
    <mergeCell ref="S30:T30"/>
    <mergeCell ref="B32:D32"/>
    <mergeCell ref="E32:I32"/>
    <mergeCell ref="K32:M32"/>
    <mergeCell ref="B31:D31"/>
    <mergeCell ref="E31:M31"/>
    <mergeCell ref="B33:D33"/>
    <mergeCell ref="E33:M33"/>
    <mergeCell ref="B34:D34"/>
    <mergeCell ref="E34:M34"/>
    <mergeCell ref="B35:D35"/>
    <mergeCell ref="E35:I35"/>
    <mergeCell ref="K35:M35"/>
    <mergeCell ref="B36:D36"/>
    <mergeCell ref="E36:M36"/>
    <mergeCell ref="B37:G37"/>
    <mergeCell ref="H37:M37"/>
    <mergeCell ref="O37:S37"/>
    <mergeCell ref="T37:V37"/>
    <mergeCell ref="H38:M38"/>
    <mergeCell ref="O38:S38"/>
    <mergeCell ref="T38:V38"/>
    <mergeCell ref="Z21:AC21"/>
    <mergeCell ref="S27:T27"/>
    <mergeCell ref="S28:T28"/>
    <mergeCell ref="S23:T23"/>
    <mergeCell ref="R32:T32"/>
    <mergeCell ref="U30:V30"/>
    <mergeCell ref="U26:V26"/>
    <mergeCell ref="Z5:AC5"/>
    <mergeCell ref="Z35:AC35"/>
    <mergeCell ref="U31:V31"/>
    <mergeCell ref="U32:V32"/>
    <mergeCell ref="U27:V27"/>
    <mergeCell ref="U28:V28"/>
    <mergeCell ref="U24:V24"/>
    <mergeCell ref="U19:V19"/>
    <mergeCell ref="U10:V10"/>
    <mergeCell ref="U11:V11"/>
  </mergeCells>
  <phoneticPr fontId="1" type="noConversion"/>
  <dataValidations count="33">
    <dataValidation allowBlank="1" showInputMessage="1" showErrorMessage="1" prompt="Enter in the grade of the team" sqref="T4:V4"/>
    <dataValidation allowBlank="1" showInputMessage="1" showErrorMessage="1" prompt="Enter in the contact telephone number for the Club Secretary" sqref="U6:V6"/>
    <dataValidation allowBlank="1" showInputMessage="1" showErrorMessage="1" prompt="Enter in the contact address of the Club Secretary" sqref="Q8:V8 H28:M28"/>
    <dataValidation allowBlank="1" showInputMessage="1" showErrorMessage="1" prompt="Enter in the name of the Club Secretary" sqref="Q6:S6"/>
    <dataValidation allowBlank="1" showInputMessage="1" showErrorMessage="1" prompt="Enter in the Jersey colours for your team" sqref="O4:R4"/>
    <dataValidation type="whole" operator="greaterThan" allowBlank="1" showInputMessage="1" showErrorMessage="1" prompt="Enter in Affiliation Fee for Provincial Council" sqref="J8:K8">
      <formula1>0</formula1>
    </dataValidation>
    <dataValidation allowBlank="1" showInputMessage="1" showErrorMessage="1" prompt="Enter in the contact address for the Club Chairperson" sqref="J6:O6"/>
    <dataValidation allowBlank="1" showInputMessage="1" showErrorMessage="1" prompt="Enter in the County in which the Club is located" sqref="J4:L4"/>
    <dataValidation allowBlank="1" showInputMessage="1" showErrorMessage="1" prompt="Enter in the name of the Club Chairperson" sqref="D6:H6"/>
    <dataValidation type="textLength" operator="greaterThan" showInputMessage="1" showErrorMessage="1" error="Please complete this section" prompt="Enter in the name of the Club" sqref="D4:H4">
      <formula1>0</formula1>
    </dataValidation>
    <dataValidation type="whole" operator="greaterThanOrEqual" allowBlank="1" showInputMessage="1" showErrorMessage="1" prompt="Enter in Affiliation Fee for County Board" sqref="G8:H8">
      <formula1>0</formula1>
    </dataValidation>
    <dataValidation type="whole" operator="greaterThan" allowBlank="1" showInputMessage="1" showErrorMessage="1" prompt="Enter in Affiliation Fee for Central Council" sqref="M8:N8">
      <formula1>0</formula1>
    </dataValidation>
    <dataValidation type="list" allowBlank="1" showInputMessage="1" showErrorMessage="1" prompt="Select the destination for this copy" sqref="R2:V2">
      <formula1>$Z$6:$Z$8</formula1>
    </dataValidation>
    <dataValidation type="list" allowBlank="1" showInputMessage="1" showErrorMessage="1" sqref="F3">
      <formula1>$V$3:$V$7</formula1>
    </dataValidation>
    <dataValidation type="list" allowBlank="1" showInputMessage="1" showErrorMessage="1" sqref="Q29">
      <formula1>$Z$14:$Z$16</formula1>
    </dataValidation>
    <dataValidation type="date" allowBlank="1" showInputMessage="1" showErrorMessage="1" sqref="P29">
      <formula1>31048</formula1>
      <formula2>36891</formula2>
    </dataValidation>
    <dataValidation type="list" allowBlank="1" showInputMessage="1" showErrorMessage="1" errorTitle="Invalid Data" error="Please enter a date between 01-Jan-1987 and 31-Dec-1999" sqref="N29:O29">
      <formula1>$Z$23:$Z$26</formula1>
    </dataValidation>
    <dataValidation type="list" allowBlank="1" showInputMessage="1" showErrorMessage="1" sqref="U29:V29">
      <formula1>$AC$14:$AC$16</formula1>
    </dataValidation>
    <dataValidation type="list" allowBlank="1" showInputMessage="1" showErrorMessage="1" sqref="S29:T29">
      <formula1>$AB$14:$AB$15</formula1>
    </dataValidation>
    <dataValidation type="list" allowBlank="1" showInputMessage="1" showErrorMessage="1" sqref="R29">
      <formula1>$AA$14:$AA$15</formula1>
    </dataValidation>
    <dataValidation type="list" allowBlank="1" showInputMessage="1" showErrorMessage="1" prompt="Please select the amount payable to the Provincial Council for the registration of this person." sqref="R14:R28">
      <formula1>$AA$14:$AA$15</formula1>
    </dataValidation>
    <dataValidation type="date" allowBlank="1" showInputMessage="1" showErrorMessage="1" prompt="Please enter the date of birth (for juvenile players only). Please use the format 12 Jun 1990" sqref="P14:P28">
      <formula1>31048</formula1>
      <formula2>36891</formula2>
    </dataValidation>
    <dataValidation allowBlank="1" showInputMessage="1" showErrorMessage="1" prompt="Enter in the full address of the person to be registered. Please use commas to indicate an end of line in the address so that the computer can split the address onto multiple lines for print labels etc" sqref="H14:M27"/>
    <dataValidation allowBlank="1" showInputMessage="1" showErrorMessage="1" prompt="Enter in the Surname of the person to be registered" sqref="E14:G28"/>
    <dataValidation allowBlank="1" showInputMessage="1" showErrorMessage="1" prompt="Enter in the Firstname of the person to be registered" sqref="C14:D28"/>
    <dataValidation type="date" allowBlank="1" showInputMessage="1" showErrorMessage="1" prompt="Enter in the date you completed this form" sqref="K32:M32">
      <formula1>38353</formula1>
      <formula2>39599</formula2>
    </dataValidation>
    <dataValidation allowBlank="1" showInputMessage="1" showErrorMessage="1" prompt="Enter in the contact phone number for the Club Registrar" sqref="E32:I32"/>
    <dataValidation allowBlank="1" showInputMessage="1" showErrorMessage="1" prompt="Enter in the contact address for the Club Registrar" sqref="E31:M31"/>
    <dataValidation allowBlank="1" showInputMessage="1" showErrorMessage="1" prompt="Enter in the name of the Club Registrar" sqref="E30:M30"/>
    <dataValidation type="list" allowBlank="1" showInputMessage="1" showErrorMessage="1" prompt="Please select the amount payable to the County Board. Juveniles and Officials / Mentors pay 12.50 while Senior Players pay 14.50. If already Registered then select Registered." sqref="Q14:Q28">
      <formula1>$Z$14:$Z$17</formula1>
    </dataValidation>
    <dataValidation type="list" allowBlank="1" showInputMessage="1" showErrorMessage="1" prompt="Please select the amount payable to the Injury Fund for this person. Juveniles pay 5.00 while the Adult amount of 15.00 is mandatory for Senior Playerss but optional for non playing Officials." sqref="U14:V28">
      <formula1>$AC$14:$AC$16</formula1>
    </dataValidation>
    <dataValidation type="list" allowBlank="1" showInputMessage="1" showErrorMessage="1" prompt="Please select the amount payable to the Central Council for the registration of this person. " sqref="S14:T28">
      <formula1>$AB$14:$AB$17</formula1>
    </dataValidation>
    <dataValidation type="list" allowBlank="1" showInputMessage="1" showErrorMessage="1" errorTitle="Invalid Data" error="Please enter a date between 01-Jan-1987 and 31-Dec-1999" prompt="Please enter the main role of the person to be registered." sqref="N14:O28">
      <formula1>$Z$22:$Z$27</formula1>
    </dataValidation>
  </dataValidations>
  <printOptions horizontalCentered="1" verticalCentered="1"/>
  <pageMargins left="0" right="0" top="0.11811023622047245" bottom="0.11811023622047245" header="0.11811023622047245" footer="0.1181102362204724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Registration Form</vt:lpstr>
      <vt:lpstr>Sample Form</vt:lpstr>
      <vt:lpstr>'Registration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Seamus MacKenna</dc:creator>
  <cp:lastModifiedBy>Dell3100c</cp:lastModifiedBy>
  <cp:lastPrinted>2013-01-09T10:19:06Z</cp:lastPrinted>
  <dcterms:created xsi:type="dcterms:W3CDTF">2005-01-20T14:15:40Z</dcterms:created>
  <dcterms:modified xsi:type="dcterms:W3CDTF">2013-01-14T19:55:54Z</dcterms:modified>
</cp:coreProperties>
</file>